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5540" windowWidth="19420" windowHeight="6800" tabRatio="708" activeTab="0"/>
  </bookViews>
  <sheets>
    <sheet name="2021" sheetId="1" r:id="rId1"/>
    <sheet name="Справочник Инкотермс" sheetId="2" state="hidden" r:id="rId2"/>
    <sheet name="Тип дней" sheetId="3" state="hidden" r:id="rId3"/>
    <sheet name="Вид предоплаты" sheetId="4" state="hidden" r:id="rId4"/>
    <sheet name="Вид промежуточного платежа" sheetId="5" state="hidden" r:id="rId5"/>
    <sheet name="Признак НДС" sheetId="6" state="hidden" r:id="rId6"/>
  </sheets>
  <externalReferences>
    <externalReference r:id="rId9"/>
  </externalReferences>
  <definedNames>
    <definedName name="_xlnm._FilterDatabase" localSheetId="0" hidden="1">'2021'!$A$7:$BJ$498</definedName>
    <definedName name="атрибут" localSheetId="0">#REF!</definedName>
    <definedName name="атрибуты" localSheetId="0">'[1]Атрибуты товара'!$A$4:$A$1187</definedName>
    <definedName name="Вид_платежа">'Вид промежуточного платежа'!$B$3:$B$5</definedName>
    <definedName name="Вид_предоплаты">'Вид предоплаты'!$B$3:$B$6</definedName>
    <definedName name="ЕИ" localSheetId="0">#REF!</definedName>
    <definedName name="ЕИ">#REF!</definedName>
    <definedName name="Инкотермс">'Справочник Инкотермс'!$A$4:$A$14</definedName>
    <definedName name="НДС">'Признак НДС'!$B$3:$B$4</definedName>
    <definedName name="_xlnm.Print_Area" localSheetId="0">'2021'!$A$1:$BJ$498</definedName>
    <definedName name="осн">#REF!</definedName>
    <definedName name="Основание">#REF!</definedName>
    <definedName name="Основание1">#REF!</definedName>
    <definedName name="основания_ИО">#REF!</definedName>
    <definedName name="Приоритет_закупок">#REF!</definedName>
    <definedName name="Способ_закупок">#REF!</definedName>
    <definedName name="Способы_закупок">#REF!</definedName>
    <definedName name="Тип_дней">'Тип дней'!$B$2:$B$3</definedName>
    <definedName name="Типы_действий">#REF!</definedName>
  </definedNames>
  <calcPr fullCalcOnLoad="1"/>
</workbook>
</file>

<file path=xl/sharedStrings.xml><?xml version="1.0" encoding="utf-8"?>
<sst xmlns="http://schemas.openxmlformats.org/spreadsheetml/2006/main" count="13311" uniqueCount="979">
  <si>
    <t xml:space="preserve">Код по ЕНС ТРУ </t>
  </si>
  <si>
    <t>Способ закупок</t>
  </si>
  <si>
    <t>Код КАТО места осуществления закупки</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</si>
  <si>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</si>
  <si>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</si>
  <si>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</si>
  <si>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</si>
  <si>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</si>
  <si>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 xml:space="preserve">Адрес осуществления закупок </t>
  </si>
  <si>
    <t>Месяц осуществления закупок</t>
  </si>
  <si>
    <t>Адрес поставки товара, выполнения работ, оказания услуг</t>
  </si>
  <si>
    <t xml:space="preserve">С даты подписания договора по  </t>
  </si>
  <si>
    <t>Определенный период</t>
  </si>
  <si>
    <t>Месяц по</t>
  </si>
  <si>
    <t>Месяц с</t>
  </si>
  <si>
    <t>Код КАТО места поставки ТРУ</t>
  </si>
  <si>
    <t>Условия оплаты</t>
  </si>
  <si>
    <t xml:space="preserve">Наименование закупаемых товаров, работ и услуг </t>
  </si>
  <si>
    <t xml:space="preserve">Краткая характеристика (описание) </t>
  </si>
  <si>
    <t>БИН организатора</t>
  </si>
  <si>
    <t>Признак Рассчитать без НДС</t>
  </si>
  <si>
    <t>Страна поставки</t>
  </si>
  <si>
    <t>2021</t>
  </si>
  <si>
    <t>2022</t>
  </si>
  <si>
    <t>2023</t>
  </si>
  <si>
    <t>Основание проведения закупок из одного источника</t>
  </si>
  <si>
    <t>Прогноз местного содержания, %</t>
  </si>
  <si>
    <t>№</t>
  </si>
  <si>
    <t>KZ</t>
  </si>
  <si>
    <t>EXW</t>
  </si>
  <si>
    <t>Ex Works / Франко завод</t>
  </si>
  <si>
    <t>FCA</t>
  </si>
  <si>
    <t>Free Carrier / Франко перевозчик</t>
  </si>
  <si>
    <t>CPT</t>
  </si>
  <si>
    <t>Carriage Paid to / Перевозка оплачена до</t>
  </si>
  <si>
    <t>CIP</t>
  </si>
  <si>
    <t xml:space="preserve"> Carriage and Insurance Paid to / Перевозка и страхование оплачены до</t>
  </si>
  <si>
    <t>DAT</t>
  </si>
  <si>
    <t>Delivered at Terminal / Поставка на терминале</t>
  </si>
  <si>
    <t>DAP</t>
  </si>
  <si>
    <t>Delivered at Place / Поставка в месте назначения</t>
  </si>
  <si>
    <t>DDP</t>
  </si>
  <si>
    <t>Delivered Duty Paid / Поставка с оплатой пошлин</t>
  </si>
  <si>
    <t>FAS</t>
  </si>
  <si>
    <t>Free Alongside Ship / Свободно вдоль борта судна</t>
  </si>
  <si>
    <t>FOB</t>
  </si>
  <si>
    <t>Free on Board / Свободно на борту</t>
  </si>
  <si>
    <t>CFR</t>
  </si>
  <si>
    <t>Cost and Freight / Стоимость и фрахт</t>
  </si>
  <si>
    <t>CIF</t>
  </si>
  <si>
    <t>Cost Insurance and Freight / Стоимость, страхование и фрахт</t>
  </si>
  <si>
    <t>Справочник Инкотермс 2010</t>
  </si>
  <si>
    <t>Условия поставки по ИНКОТЕРМС 2010</t>
  </si>
  <si>
    <t>4</t>
  </si>
  <si>
    <t>5</t>
  </si>
  <si>
    <t>Предоплата, %</t>
  </si>
  <si>
    <t>Промежуточный платеж (по факту), %</t>
  </si>
  <si>
    <t>Окончательный платеж, %</t>
  </si>
  <si>
    <t>12</t>
  </si>
  <si>
    <t>1</t>
  </si>
  <si>
    <t>2</t>
  </si>
  <si>
    <t>10</t>
  </si>
  <si>
    <t>3</t>
  </si>
  <si>
    <t>6</t>
  </si>
  <si>
    <t>7</t>
  </si>
  <si>
    <t>8</t>
  </si>
  <si>
    <t>9</t>
  </si>
  <si>
    <t>11</t>
  </si>
  <si>
    <t>13</t>
  </si>
  <si>
    <t>14</t>
  </si>
  <si>
    <t>15</t>
  </si>
  <si>
    <t>16</t>
  </si>
  <si>
    <t>17</t>
  </si>
  <si>
    <t>18</t>
  </si>
  <si>
    <t>19</t>
  </si>
  <si>
    <t>20</t>
  </si>
  <si>
    <t>21</t>
  </si>
  <si>
    <t>22</t>
  </si>
  <si>
    <t>23</t>
  </si>
  <si>
    <t>24</t>
  </si>
  <si>
    <t>25</t>
  </si>
  <si>
    <t>26</t>
  </si>
  <si>
    <t>31</t>
  </si>
  <si>
    <t>32</t>
  </si>
  <si>
    <t>33</t>
  </si>
  <si>
    <t>34</t>
  </si>
  <si>
    <t>39</t>
  </si>
  <si>
    <t>Общий объем</t>
  </si>
  <si>
    <t>40</t>
  </si>
  <si>
    <t>41</t>
  </si>
  <si>
    <t>42</t>
  </si>
  <si>
    <t>43</t>
  </si>
  <si>
    <t>44</t>
  </si>
  <si>
    <t>45</t>
  </si>
  <si>
    <t>46</t>
  </si>
  <si>
    <t>47</t>
  </si>
  <si>
    <t>48</t>
  </si>
  <si>
    <t>49</t>
  </si>
  <si>
    <t>50</t>
  </si>
  <si>
    <t>51</t>
  </si>
  <si>
    <t>Календарные</t>
  </si>
  <si>
    <t>Рабочие</t>
  </si>
  <si>
    <t>Единовременно</t>
  </si>
  <si>
    <t>Ежемесячно</t>
  </si>
  <si>
    <t>Ежеквартально</t>
  </si>
  <si>
    <t>По графику</t>
  </si>
  <si>
    <t>С НДС</t>
  </si>
  <si>
    <t>Без НДС</t>
  </si>
  <si>
    <t>Дополнительная характеристика работ и услуг</t>
  </si>
  <si>
    <t>Дополнительная характеристика товаров</t>
  </si>
  <si>
    <t>на казахском</t>
  </si>
  <si>
    <t>на русском</t>
  </si>
  <si>
    <t>Атрибут 1</t>
  </si>
  <si>
    <t>Атрибут 2</t>
  </si>
  <si>
    <t>Атрибут 3</t>
  </si>
  <si>
    <t>наименование</t>
  </si>
  <si>
    <t>значение на каз</t>
  </si>
  <si>
    <t>значение на рус</t>
  </si>
  <si>
    <t>Единица измерения</t>
  </si>
  <si>
    <t>Сумма, планируемая для закупок ТРУ с НДС,  тенге</t>
  </si>
  <si>
    <t>360 Прочие характеристики</t>
  </si>
  <si>
    <t>020540003431</t>
  </si>
  <si>
    <t>1 Т</t>
  </si>
  <si>
    <t>Итого по товарам:</t>
  </si>
  <si>
    <t>ВСЕГО:</t>
  </si>
  <si>
    <t>710000000</t>
  </si>
  <si>
    <t>27</t>
  </si>
  <si>
    <t>28</t>
  </si>
  <si>
    <t>29</t>
  </si>
  <si>
    <t>30</t>
  </si>
  <si>
    <t>35</t>
  </si>
  <si>
    <t>36</t>
  </si>
  <si>
    <t>37</t>
  </si>
  <si>
    <t>38</t>
  </si>
  <si>
    <r>
      <t xml:space="preserve">Идентификатор из внешней системы                                     </t>
    </r>
    <r>
      <rPr>
        <i/>
        <sz val="10"/>
        <rFont val="Times New Roman"/>
        <family val="1"/>
      </rPr>
      <t>(необязательное поле)</t>
    </r>
  </si>
  <si>
    <r>
      <t xml:space="preserve">Сроки поставки товаров, выполнения работ, оказания услуг </t>
    </r>
    <r>
      <rPr>
        <i/>
        <sz val="10"/>
        <rFont val="Times New Roman"/>
        <family val="1"/>
      </rPr>
      <t>(заполнить одно из двух значений)</t>
    </r>
  </si>
  <si>
    <t>ОИ</t>
  </si>
  <si>
    <t>12-2-27</t>
  </si>
  <si>
    <t>152011.200.000016</t>
  </si>
  <si>
    <t>Сапоги</t>
  </si>
  <si>
    <t>для защиты от производственных загрязнений, мужские, резиновые, неутепленные</t>
  </si>
  <si>
    <t>ТПХ</t>
  </si>
  <si>
    <t>г.Нур-Султан, ул.Кунаева, 6</t>
  </si>
  <si>
    <t>01.2021</t>
  </si>
  <si>
    <t>Акмолинская область, г.Кокшетау, ул.Вернадского, 1</t>
  </si>
  <si>
    <t>12.2023</t>
  </si>
  <si>
    <t>715 Пара</t>
  </si>
  <si>
    <t>79 ГОСТ</t>
  </si>
  <si>
    <t xml:space="preserve"> 5375-79, 12.4.072-79</t>
  </si>
  <si>
    <t>Механикалық стресстен, судан, майлардан және мұнай өнімдерінен, қышқылдар мен сілтілерден қорғау үшін.Қорғаныс композитті немесе поликарбонат тұмсықты қақпағы бар жалпы мақсаттағы синтетикалық резеңке етік. Тегіс, безендірілмеген резеңке. Етіктердің биіктігі аяқ киімнің өлшеміне байланысты кем дегенде 345-420 мм құрайды.Жалпы мақсаттағы синтетикалық каучуктерге негізделген резеңке табан сырғанауға, деформацияға және тозуға төзімді болуы керек.Табан профилі (протектор үлгісі) жақсы тарту күшін қамтамасыз етуі керек. Аяқ пен аяқтың құлақшаларының болуы.Саусақтың қақпағы 200 Дж (200 Ай) соққы жүктемесіне төтеп беруі керек.</t>
  </si>
  <si>
    <t xml:space="preserve">Для защиты от механических воздействий, воды, масел и нефтепродуктов, кислот и щелочей.Сапоги из резины на основе синтетических каучуков общего назначения с защитным композитным или поликарбонатным подноском. Гладкая нелакированная резина. Высота сапог не менее 345-420 мм в зависимости от размера обуви.
Подошва из резиновой смеси на основе синтетических каучуков общего назначения должна обладать стойкостью к скольжению, деформации и истиранию.Профиль подошвы (рисунок протектора) должен обеспечивать хорошее сцепление с поверхностью. Наличие пяточных и носочных грунтозацепов.Подносок должен выдерживать ударную нагрузку в 200 Дж (Мун 200).
</t>
  </si>
  <si>
    <t>Кавлар жіптері бар тоқыма пункцияға төзімді ұлтарақ аяқ киімге сәйкес келетін өлшемге ие болуы керек, аяқтың бүкіл ұзындығы бойында пункциядан қорғалуы керек және кем дегенде 1200 Н ішкі тесік (кірістіру) арқылы тесуге төзімділікті қамтамасыз етуі керек: киіз немесе тығыз (бірнеше қабаттардан) ұлтық мата.
Өлшемдер ГОСТ 11373-88 талаптарына сәйкес келуі керек. ТР КО талаптарына сәйкестігін міндетті растау 019/2011. ГОСТ 5375-79, ГОСТ 12.4.072-79 сәйкес міндетті сәйкестік.</t>
  </si>
  <si>
    <t xml:space="preserve">Стелька текстильная проколозащитная стелька с кевларовыми нитями должна иметь размер, соответствующий обуви, защищать стопу от прокола по всей длине и обеспечивать сопротивление сквозном проколу не менее 1200 Н. Внутренняя стелька (вкладная): войлок или плотное (из нескольких слоев) стелечное полотно.
Размеры должны соответствовать требованиям ГОСТ 11373-88. Обязательное подтверждение соответствия требованиям ТР ТС 019/2011. Обязательное соответствие по ГОСТ 5375-79, ГОСТ 12.4.072-79.
</t>
  </si>
  <si>
    <t>2 Т</t>
  </si>
  <si>
    <t>Костанайская область, г. Костанай, пр. Аль-Фараби, 162</t>
  </si>
  <si>
    <t>3 Т</t>
  </si>
  <si>
    <t>Павлодарская область, г.Павлодар, ул. Сураганова, 3/1</t>
  </si>
  <si>
    <t>4 Т</t>
  </si>
  <si>
    <t>Карагандинская область, г.Караганда, ул.Серова, 89</t>
  </si>
  <si>
    <t>5 Т</t>
  </si>
  <si>
    <t>ВКО, г.Усть-Каменогорск, ул. Темиржолшылар, 102</t>
  </si>
  <si>
    <t>6 Т</t>
  </si>
  <si>
    <t>Восточно-Казахстанская область, г.Семей, Привокзальная площадь, 1</t>
  </si>
  <si>
    <t>7 Т</t>
  </si>
  <si>
    <t>Жамбылская область, г.Тараз, ул. Привокзальная, 1</t>
  </si>
  <si>
    <t>8 Т</t>
  </si>
  <si>
    <t>г.Шымкент, ул.Володарского, 19</t>
  </si>
  <si>
    <t>9 Т</t>
  </si>
  <si>
    <t>Кызылординская область, г.Кызылорда, ул.Ауельбекова, 40</t>
  </si>
  <si>
    <t>10 Т</t>
  </si>
  <si>
    <t>Актюбинская область, г.Актобе, пр. А.Молдагуловой, 49</t>
  </si>
  <si>
    <t>11 Т</t>
  </si>
  <si>
    <t>Атырауская обл., г.Атырау, ул. С.Датова, 42</t>
  </si>
  <si>
    <t>12 Т</t>
  </si>
  <si>
    <t>Мангистауская область, Мунайлинский  район, село Мангистау, производственная зона, №2 участок, №11</t>
  </si>
  <si>
    <t>13 Т</t>
  </si>
  <si>
    <t>г. Алматы, проспект Нурсултана Назарбаева, 127</t>
  </si>
  <si>
    <t>14 Т</t>
  </si>
  <si>
    <t>Западно-Казахстанская область, г.Уральск, пл.Чапаева, 1</t>
  </si>
  <si>
    <t>15 Т</t>
  </si>
  <si>
    <t>152032.920.000000</t>
  </si>
  <si>
    <t>Ботинки</t>
  </si>
  <si>
    <t>для защиты от повышенных температур, мужские, кожаные, неутепленные</t>
  </si>
  <si>
    <t>28507-99,  12.4.032-95,  12.4.137-2001</t>
  </si>
  <si>
    <t>Термиялық сәулеленуден қорғау үшін қыздырылған беттермен, ұшқындармен, балқытылған металдың шашырауымен, масштабпен және механикалық кернеулермен (технологиялық жабдықтармен және құралдармен жұмыс) байланыста болыңыз.Майға төзімді табаны бар қорғаныш композитті немесе саусақты поликарбонатпен жоғары температурадан қорғауға арналған шілтері бар былғары етік. Қалыңдығы кем дегенде 2,0-2,2 мм, ыстыққа төзімді хром иленген былғары тері. Аяқтарды шаңнан, кірден, ұшқыннан, балқытылған металдың шашырауынан, масштабтан, сондай-ақ ұсақ заттардан және кең жұмсақ артқы жиектен (манжеттерден) қорғайтын етіктерде түтіккен тіл клапаны болуы керек.Екі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профилі (протектор үлгісі) жақсы тарту күшін қамтамасыз етуі керек. Аяқ киім табанының беріктігі кемінде 2 Н / мм2 және қаттылығы 70 Шордан аспауы керек. Жалғыз бекіту әдісі: инъекцияға құйылған. Саусақтардың қақпағы 200 Дж (200 Ай) соққы жүктемесіне төтеп беруі керек.</t>
  </si>
  <si>
    <t xml:space="preserve">Для защиты от теплового излучения, контакта с нагретыми поверхностями, искр, брызг расплавленного металла, окалины и механических воздействий (операции с технологическим оборудованием и инструментом). Кожаные ботинки на шнурках для защиты от повышенных температур с защитным композитным или поликарбонатным подноском на маслобензостойкой подошве. Натуральная термостойкая кожа хромового дубления толщиной не менее 2,0-2,2 мм. Ботинки должны иметь глухой клапан-язык для защиты стопы от попадания внутрь пыли, грязи, искр, брызг расплавленного металла, окалины, а также мелких предметов и широкий мягкий задний кант (манжет).Двухслойная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Профиль подошвы (рисунок протектора) должен обеспечивать хорошее сцепление с поверхностью. Материал подошвы обуви должен обладать прочностью не менее 2 Н/мм2 и твердостью не более 70 единиц по Шору. Метод крепления подошвы: литьевой. Подносок должен выдерживать ударную нагрузку в 200 Дж (Мун 200).
</t>
  </si>
  <si>
    <t>Кевлар пункциясының ұлтаны аяқ киімге сәйкес келетін өлшемге ие болуы керек, аяқты бүкіл ұзын бойындағы тесулерден қорғап, тесуге кем дегенде 1200 Н қарсылықты қамтамасыз етеді. материал.Өлшемдер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сәйкес механикалық әсерлерден қорғау, ГОСТ 12.4.032-95 сәйкес жоғары температурадан қорғау, ГОСТ 12.4.137-2001 сәйкес мұнайдан, мұнай өнімдерінен, қышқылдардан, сілтілерден, улы емес және жарылғыш шаңнан қорғау.қара түс; аяқ киімнің астары: тығыздығы кемінде 150 г / м2 антибактериалды қабатпен аяқ киімнің тоқыма тоқыма матасы, торлы материалда тығыздық кем дегенде 270 г / м2 болуы керек; артқа: қатты, термопластикалық материалдан қалыпталған (қалыңдығы 2,0 мм кем емес); шілтер ілмектері: коррозияға қарсы, D-тәрізді; шілтер: ені 2,0-4,5 мм, жануды қолдамауы керек; тігістер екі қатарлы тігіспен берік отқа төзімді жіптермен тігіледі; өкше: 3 см артық емес; ішкі артқы өкше бөлігінде аяқтың өкше аймағын өкшенің ішкі сырғанауынан бекітіп, үйкелуден қорғауға арналған, бахтармиялық (тігісті) жағы бар былғары қалта түрінде бөлшек беріледі; Артқы тігісте орналасқан, жеңіл киюге арналған «тіл» сыртқы белдеуі.</t>
  </si>
  <si>
    <t xml:space="preserve">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кожкартон (толщиной не менее 1 мм), дублированный стелечным полотном или другой антисептический стелечный материал.Размеры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действия повышенных температур по ГОСТ 12.4.032-95, защита от нефти, нефтепродуктов, кислот, щелочей, нетоксичной и взрывоопасной пыли по ГОСТ 12.4.137-2001.цвет: черный; подкладка обуви: обувное текстильное воздухопроницаемое полотно с антибактериальной отделкой плотностью не менее 150 гр./м2, в случае применения сетчатого материала плотность должна быть не менее 270 гр/м2; задник: жесткий формованный из термопластичного материала (толщиной не менее 2,0 мм); петли для шнурков: антикоррозийные, D-образные; шнурки: шириной 2,0-4,5 мм, не должны поддерживать горение; швы прошиты двухрядной строчкой высокопрочными огнестойкими нитями; каблук: не более 3 см; во внутренней задней пяточной части предусмотрена деталь в виде кожаного кармана с бахтармянной (изнаночной) стороной, для фиксирования пяточной зоны стопы от внутреннего скольжения пятки и защиты от натирания; наружный ремень «язычок» для удобства надевания, расположенный по заднему шву.
</t>
  </si>
  <si>
    <t>16 Т</t>
  </si>
  <si>
    <t>152032.920.000012</t>
  </si>
  <si>
    <t>для защиты от механических воздействий, мужские, кожаные, неутепленные</t>
  </si>
  <si>
    <t>28507-99, 12.4.137-2001</t>
  </si>
  <si>
    <t>Механикалық кернеулерден (технологиялық жабдықтар мен құралдармен жұмыс), мұнай өнімдерінен, қышқылдардан, сілтілерден және жалпы өндірістік ластанудан қорғау үшін.
Қорғаныс композитті немесе резеңке табаны бар саусақты поликарбонатпен байланған былғары етік. Табиғи су өткізбейтін хром иленген былғары, қалыңдығы кемінде 1,8-2,0 мм. Етіктерде аяқты шаңнан, кірден және ұсақ заттардан қорғау үшін түтіккен тіл клапаны және кең жұмсақ артқы шеті (манжеттер) болуы керек. Аяқ киімнің бөлшектерінің қосылыстары созылу беріктігін кем дегенде 120 Н / см қамтамасыз етуі керек (түбін жоғарыдан қосудан басқа).
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асты жүріс бөлігінің созылу күші кем дегенде 180 Н / см болуы керек және оны бүкіл қызмет ету мерзімі ішінде 25% -дан артық төмендетпеуі керек. Аяқ киімнің жоғарғы бөлігімен төменгі бөліктерді бекіту күші кем дегенде 70 Н / см болуы керек.</t>
  </si>
  <si>
    <t xml:space="preserve">Для защиты от механических воздействий (операции с технологическим оборудованием и инструментом), нефтепродуктов, кислот, щелочей и общих производственных загрязнений.
Кожаные ботинки на шнурках с защитным композитным или поликарбонатным подноском на резиновой подошве. Натуральная водостойкая кожа хромового дубления толщиной не менее 1,8-2,0 мм. Ботинки должны иметь глухой клапан-язык для защиты стопы от попадания внутрь пыли, грязи, а также мелких предметов и широкий мягкий задний кант (манжет). Соединения деталей обуви должны обеспечивать прочность на разрыв не менее 120 Н/см (кроме соединения низа с верхом).
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Ходовая часть подошвы должна обладать прочностью на разрыв не менее 180 Н/см и не должна снижать ее более чем на 25 % за весь срок службы. Прочность крепления деталей низа с верхом обуви должна быть не менее 70 Н/см.
</t>
  </si>
  <si>
    <t>Жалғыз бекіту әдісі: инъекцияға құйылған. Саусақтардың қақпағы 200 Дж (200 Ай) соққы жүктемесіне төтеп беруі керек.
Кевлар пункциясының ұлтаны аяқ киімге сәйкес келетін өлшемге ие болуы керек, аяқты бүкіл ұзын бойындағы тесулерден қорғап, тесуге кем дегенде 1200 Н қарсылықты қамтамасыз етеді. материал. 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бойынша механикалық әсерден, ГОСТ 12.4.137-2001 бойынша мұнайдан, мұнай өнімдерінен, қышқылдардан, сілтілерден, улы емес және жарылғыш шаңнан қорғау. қара түс; аяқ киімнің астары: тығыздығы кемінде 150 г / м2 антибактериалды қабатпен аяқ киімнің тоқыма тоқыма матасы, торлы материалда тығыздық кем дегенде 270 г / м2 болуы керек; артқа: қатты, термопластикалық материалдан қалыпталған (қалыңдығы 2,0 мм кем емес); шілтер ілмектері: коррозияға қарсы, D-тәрізді; шілтер: синтетикалық, ені 2,0-4,5 мм, термиялық өңделген пластикалық ұштарымен; тігістер екі қатарлы тігіспен беріктігі жоғары нейлон немесе лавсан жіптерімен тігіледі; өкше: 3 см артық емес; ішкі артқы өкше бөлігінде аяқтың өкше аймағын өкшенің ішкі сырғанауынан бекітіп, үйкелуден қорғауға арналған, бахтармиялық (тігісті) жағы бар былғары қалта түрінде бөлшек беріледі; Артқы тігісте орналасқан, оңай киюге арналған «тіл» сыртқы белдеуі</t>
  </si>
  <si>
    <t>Метод крепления подошвы: литьевой. Подносок должен выдерживать ударную нагрузку в 200 Дж (Мун 200).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кожкартон (толщиной не менее 1 мм), дублированный стелечным полотном или другой антисептический стелечный материал. 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 цвет: черный; подкладка обуви: обувное текстильное воздухопроницаемое полотно с антибактериальной отделкой плотностью не менее 150 гр./м2, в случае применения сетчатого материала плотность должна быть не менее 270 гр/м2; задник: жесткий формованный из термопластичного материала (толщиной не менее 2,0 мм); петли для шнурков: антикоррозийные, D-образные; шнурки: синтетические, шириной 2,0-4,5 мм с пластиковыми термически обработанными наконечниками; швы прошиты двухрядной строчкой высокопрочными капроновыми или лавсановыми нитями; каблук: не более 3 см; во внутренней задней пяточной части предусмотрена деталь в виде кожаного кармана с бахтармянной (изнаночной) стороной, для фиксирования пяточной зоны стопы от внутреннего скольжения пятки и защиты от натирания; наружный ремень «язычок» для удобства надевания, расположенный по заднему шву.</t>
  </si>
  <si>
    <t>17 Т</t>
  </si>
  <si>
    <t>18 Т</t>
  </si>
  <si>
    <t>19 Т</t>
  </si>
  <si>
    <t>20 Т</t>
  </si>
  <si>
    <t>21 Т</t>
  </si>
  <si>
    <t>22 Т</t>
  </si>
  <si>
    <t>23 Т</t>
  </si>
  <si>
    <t>24 Т</t>
  </si>
  <si>
    <t>25 Т</t>
  </si>
  <si>
    <t>26 Т</t>
  </si>
  <si>
    <t>27 Т</t>
  </si>
  <si>
    <t>28 Т</t>
  </si>
  <si>
    <t>29 Т</t>
  </si>
  <si>
    <t>30 Т</t>
  </si>
  <si>
    <t>152032.920.000017</t>
  </si>
  <si>
    <t>для защиты от механических воздействий, женские, кожаные, утепленные</t>
  </si>
  <si>
    <t>28507-99, 12.4.137-2001, 4661</t>
  </si>
  <si>
    <t>Механикалық әсерлерден (технологиялық жабдықтармен және құралдармен жұмыс), мұнай өнімдерінен, қышқылдардан, сілтілерден және жалпы өндірістік ластанудан, төмен температура әсер ету жағдайында қорғау үшін.
Қорғаныс композитті немесе резеңке табаны бар саусақты поликарбонатпен байланған былғары етік. Қалыңдығы кем дегенде 2,0 мм, ыстыққа төзімді хром иленген былғары тері. Аяқтарды кірден, қардан және ұсақ заттардан қорғауға арналған етіктерде түтіккен тіл клапаны және кең жұмсақ өкшенің шеті (манжеттер) болуы керек. Аяқ киімнің бөлшектерінің қосылыстары созылу беріктігін кем дегенде 120 Н / см қамтамасыз етуі керек (түбін жоғарыдан қосудан басқа).
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профилі (протектор үлгісі) жақсы тарту күшін қамтамасыз етуі керек. Аяқ киім табанының беріктігі кемінде 2 Н / мм2 және қаттылығы 70 Шордан аспауы керек.
Табан профилінің биіктігі (протектор тереңдігі) кем дегенде 4,0 мм болуы керек. Табан асты жүріс бөлігінің созылу күші кем дегенде 180 Н / см болуы керек және оны бүкіл қызмет ету мерзімі ішінде 25% -дан артық төмендетпеуі керек.</t>
  </si>
  <si>
    <t xml:space="preserve">Для защиты от механических воздействий (операции с технологическим оборудованием и инструментом), нефтепродуктов, кислот, щелочей и общих производственных загрязнений, в условиях воздействия пониженных температур.
Кожаные ботинки на шнурках с защитным композитным или поликарбонатным подноском на резиновой подошве. Натуральная термостойкая кожа хромового дубления толщиной не менее 2,0 мм. Ботинки должны иметь глухой клапан-язык для защиты стопы от попадания грязи, снега, а также мелких предметов и широкий мягкий задний кант (манжет). Соединения деталей обуви должны обеспечивать прочность на разрыв не менее 120 Н/см (кроме соединения низа с верхом).
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Профиль подошвы (рисунок протектора) должен обеспечивать хорошее сцепление с поверхностью. Материал подошвы обуви должен обладать прочностью не менее 2 Н/мм2 и твердостью не более 70 единиц по Шору.
Высота профиля подошвы (глубина протектора) должна быть не менее 4,0 мм. Ходовая часть подошвы должна обладать прочностью на разрыв не менее 180 Н/см и не должна снижать ее более чем на 25 % за весь срок службы.
</t>
  </si>
  <si>
    <t>Аяқ киімнің жоғарғы бөлігімен төменгі бөліктерді бекіту күші кем дегенде 70 Н / см болуы керек. Жалғыз бекіту әдісі: инъекцияға құйылған.
Саусақтардың қақпағы 200 Дж (200 Ай) соққы жүктемесіне төтеп беруі керек. Соққы энергиясы 200 Дж (Mun 200) құрайтын саусақтардың қорғаныш қақпағының ішкі қауіпсіздігі кем дегенде 20 мм болуы керек. Шұлықтың жұмсақ резеңкеленген төсеніші болуы керек.
Үйінді биіктігі 10-12 мм кем емес ГОСТ 4661 сәйкес табиғи теріні (аяқ киімнің терісі) оқшаулау. Кевлар пункциясының ұлтаны аяқ киімге сәйкес келетін өлшемге ие болуы керек, аяқты бүкіл ұзын бойындағы пункциядан қорғайды және кем дегенде 1200 Н арқылы тесуге төзімділікті қамтамасыз етеді. қалыңдығы кемінде 1 мм) (желімделген және тігілген).
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бойынша механикалық әсерден, ГОСТ 12.4.137-2001 бойынша мұнайдан, мұнай өнімдерінен, қышқылдардан, сілтілерден, улы емес және жарылғыш шаңнан қорғау. қара түс; артқа: қатты, термопластикалық материалдан қалыпталған (қалыңдығы 2,0 мм кем емес); шілтер ілмектері: коррозияға қарсы, дөңгелек; шілтер: синтетикалық, ені 2,0-4,5 мм, термиялық өңделген пластикалық ұштарымен; тігістер екі қатарлы тігіспен беріктігі жоғары нейлон немесе лавсан жіптерімен тігіледі; өкше: 3 см артық емес; Артқы тігісте орналасқан, жеңіл киюге арналған «тіл» сыртқы белдеуі.</t>
  </si>
  <si>
    <t>Прочность крепления деталей низа с верхом обуви должна быть не менее 70 Н/см. Метод крепления подошвы: литьевой.
Подносок должен выдерживать ударную нагрузку в 200 Дж (Мун 200). Внутренний зазор безопасности защитного носка при ударе энергией в 200 Дж (Мун 200) должен быть не менее 20 мм. Подносок должен иметь мягкую прорезиненную прокладку.
Утеплитель натуральный мех (овчина обувная) по ГОСТ 4661 с высотой ворса не менее 10-12 мм.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натуральный мех (овчина обувная) по ГОСТ 4661, дублированная жестким стелечным полотном или кожкартон (толщиной не менее 1 мм) (проклеена и прошита).
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 цвет: черный; задник: жесткий формованный из термопластичного материала (толщиной не менее 2,0 мм); петли для шнурков: антикоррозийные, круглые; шнурки: синтетические, шириной 2,0-4,5 мм с пластиковыми термически обработанными наконечниками; швы прошиты двухрядной строчкой высокопрочными капроновыми или лавсановыми нитями; каблук: не более 3 см; наружный ремень «язычок» для удобства надевания, расположенный по заднему шву.</t>
  </si>
  <si>
    <t>31 Т</t>
  </si>
  <si>
    <t>32 Т</t>
  </si>
  <si>
    <t>33 Т</t>
  </si>
  <si>
    <t>34 Т</t>
  </si>
  <si>
    <t>35 Т</t>
  </si>
  <si>
    <t>36 Т</t>
  </si>
  <si>
    <t>152032.920.000028</t>
  </si>
  <si>
    <t>Полуботинки</t>
  </si>
  <si>
    <t>для защиты от механических воздействий, женские, кожаные, неутепленные</t>
  </si>
  <si>
    <t>Механикалық кернеулерден (технологиялық жабдықтар мен құралдармен жұмыс), мұнай өнімдерінен, қышқылдардан, сілтілерден және жалпы өндірістік ластанудан қорғау үшін.
Қорғаныс композитті немесе резеңке табаны бар поликарбонаттан жасалған саусақпен қапталған былғарыдан жасалған аяқ-киім. Табиғи су өткізбейтін хром иленген былғары, қалыңдығы кемінде 1,8-2,0 мм. Аяқ киімнің бөлшектерінің қосылыстары созылу беріктігін кем дегенде 120 Н / см қамтамасыз етуі керек (түбін жоғарыдан қосудан басқа). Төмен аяқ киімнің аяғын шаңнан, кірден, ұсақ заттардан және жұмсақ артқы жиегінен (манжеттерден) қорғайтын түтіккен тіл клапаны болуы керек.
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профилі (протектор үлгісі) жақсы тарту күшін қамтамасыз етуі керек. Аяқ киім табанының беріктігі кемінде 2 Н / мм2 және қаттылығы 70 Шордан аспауы керек. Табан профилінің биіктігі (протектор тереңдігі) кем дегенде 4,0 мм болуы керек. Табан асты жүріс бөлігінің созылу күші кем дегенде 180 Н / см болуы керек және оны бүкіл қызмет ету мерзімі ішінде 25% -дан артық төмендетпеуі керек. Аяқ киімнің жоғарғы бөлігімен төменгі бөліктерді бекіту күші кем дегенде 70 Н / см болуы керек. Жалғыз бекіту әдісі: инъекцияға құйылған.</t>
  </si>
  <si>
    <t xml:space="preserve">Для защиты от механических воздействий (операции с технологическим оборудованием и инструментом), нефтепродуктов, кислот, щелочей и общих производственных загрязнений.
Кожаные полуботинки на шнурках с защитным композитным или поликарбонатным подноском на резиновой подошве. Натуральная водостойкая кожа хромового дубления толщиной не менее 1,8-2,0 мм. Соединения деталей обуви должны обеспечивать прочность на разрыв не менее 120 Н/см (кроме соединения низа с верхом). Полуботинки должны иметь глухой клапан-язык для защиты стопы от попадания внутрь пыли, грязи, а также мелких предметов и мягкий задний кант (манжет).
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Профиль подошвы (рисунок протектора) должен обеспечивать хорошее сцепление с поверхностью. Материал подошвы обуви должен обладать прочностью не менее 2 Н/мм2 и твердостью не более 70 единиц по Шору. Высота профиля подошвы (глубина протектора) должна быть не менее 4,0 мм. Ходовая часть подошвы должна обладать прочностью на разрыв не менее 180 Н/см и не должна снижать ее более чем на 25 % за весь срок службы. Прочность крепления деталей низа с верхом обуви должна быть не менее 70 Н/см. Метод крепления подошвы: литьевой. 
</t>
  </si>
  <si>
    <t>Саусақтардың қақпағы 200 Дж (200 Ай) соққы жүктемесіне төтеп беруі керек. Соққы энергиясы 200 Дж (Mun 200) құрайтын саусақтардың қорғаныш қақпағының ішкі қауіпсіздігі кем дегенде 20 мм болуы керек. Кевлар пункциясының ұлтаны аяқ киімге сәйкес келетін өлшемге ие болуы керек, аяқты бүкіл ұзын бойындағы тесулерден қорғап, тесуге кем дегенде 1200 Н қарсылықты қамтамасыз етеді. материал. 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бойынша механикалық әсерден, ГОСТ 12.4.137-2001 бойынша мұнайдан, мұнай өнімдерінен, қышқылдардан, сілтілерден, улы емес және жарылғыш шаңнан қорғау.
қара түс; аяқ киімнің астары: тығыздығы кемінде 150 г / м2 антибактериалды қабатпен аяқ киімнің тоқыма тоқыма матасы, торлы материалда тығыздық кем дегенде 270 г / м2 болуы керек; артқа: қатты, термопластикалық материалдан қалыпталған (қалыңдығы 2,0 мм кем емес); ішкі артқы өкше бөлігінде аяқтың өкше аймағын өкшенің ішкі сырғанауынан бекітіп, үйкелуден қорғауға арналған, бахтармиялық (тігісті) жағы бар былғары қалта түрінде бөлшек беріледі; шілтер ілмектері: коррозияға қарсы, дөңгелек; шілтер: синтетикалық, ені 2,0-4,5 мм, термиялық өңделген пластикалық ұштарымен; тігістер екі қатарлы тігіспен беріктігі жоғары нейлон немесе лавсан жіптерімен тігіледі; өкше: 3 см артық емес.</t>
  </si>
  <si>
    <t xml:space="preserve">Подносок должен выдерживать ударную нагрузку в 200 Дж (Мун 200). Внутренний зазор безопасности защитного носка при ударе энергией в 200 Дж (Мун 200) должен быть не менее 20 мм.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кожкартон (толщиной не менее 1 мм), дублированный стелечным полотном или другой антисептический стелечный материал. 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
цвет: черный; подкладка обуви: обувное текстильное воздухопроницаемое полотно с антибактериальной отделкой плотностью не менее 150 гр./м2, в случае применения сетчатого материала плотность должна быть не менее 270 гр/м2; задник: жесткий формованный из термопластичного материала (толщиной не менее 2,0 мм); во внутренней задней пяточной части предусмотрена деталь в виде кожаного кармана с бахтармянной (изнаночной) стороной, для фиксирования пяточной зоны стопы от внутреннего скольжения пятки и защиты от натирания; петли для шнурков: антикоррозийные, круглые; шнурки: синтетические, шириной 2,0-4,5 мм с пластиковыми термически обработанными наконечниками; швы прошиты двухрядной строчкой высокопрочными капроновыми или лавсановыми нитями; каблук: не более 3 см.
</t>
  </si>
  <si>
    <t>37 Т</t>
  </si>
  <si>
    <t>38 Т</t>
  </si>
  <si>
    <t>39 Т</t>
  </si>
  <si>
    <t>40 Т</t>
  </si>
  <si>
    <t>41 Т</t>
  </si>
  <si>
    <t>42 Т</t>
  </si>
  <si>
    <t>43 Т</t>
  </si>
  <si>
    <t>44 Т</t>
  </si>
  <si>
    <t>45 Т</t>
  </si>
  <si>
    <t>46 Т</t>
  </si>
  <si>
    <t>47 Т</t>
  </si>
  <si>
    <t>48 Т</t>
  </si>
  <si>
    <t>49 Т</t>
  </si>
  <si>
    <t>50 Т</t>
  </si>
  <si>
    <t>152032.920.000059</t>
  </si>
  <si>
    <t>для защиты от механических воздействий, мужские, кожаные, утепленные</t>
  </si>
  <si>
    <t>Механикалық әсерлерден (технологиялық жабдықтармен және құралдармен жұмыс), мұнай өнімдерінен, қышқылдардан, сілтілерден және жалпы өндірістік ластанудан, төмен температура әсер ету жағдайында қорғау үшін.
Резеңке табаны бар оқшауланған былғары етік, қорғаныш композициясы немесе поликарбонат тұмсығы бар. Қалыңдығы кем дегенде 2,0 мм, ыстыққа төзімді хром иленген былғары тері. Аяқ киімнің бөлшектерінің қосылыстары созылу беріктігін кем дегенде 120 Н / см қамтамасыз етуі керек (түбін жоғарыдан қосудан басқа). 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профилі (протектор үлгісі) жақсы тарту күшін қамтамасыз етуі керек. Өкше мен саусақ құлақшаларының болуы. Аяқ киім табанының беріктігі кемінде 2 Н / мм2 және қаттылығы 70 Шордан аспауы керек. Табан профилінің биіктігі (протектор тереңдігі) кем дегенде 4,0 мм болуы керек.</t>
  </si>
  <si>
    <t xml:space="preserve">Для защиты от механических воздействий (операции с технологическим оборудованием и инструментом), нефтепродуктов, кислот, щелочей и общих производственных загрязнений, в условиях воздействия пониженных температур.
Кожаные сапоги утепленные, с защитным композитным или поликарбонатным подноском на резиновой подошве. Натуральная термостойкая кожа хромового дубления толщиной не менее 2,0 мм. Соединения деталей обуви должны обеспечивать прочность на разрыв не менее 120 Н/см (кроме соединения низа с верхом). 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Профиль подошвы (рисунок протектора) должен обеспечивать хорошее сцепление с поверхностью. Наличие пяточных и носочных грунтозацепов. Материал подошвы обуви должен обладать прочностью не менее 2 Н/мм2 и твердостью не более 70 единиц по Шору. Высота профиля подошвы (глубина протектора) должна быть не менее 4,0 мм.
</t>
  </si>
  <si>
    <t>Табан асты жүріс бөлігінің созылу күші кем дегенде 180 Н / см болуы керек және оны бүкіл қызмет ету мерзімі ішінде 25% -дан артық төмендетпеуі керек. Аяқ киімнің жоғарғы бөлігімен төменгі бөліктерді бекіту күші кем дегенде 70 Н / см болуы керек. Жалғыз бекіту әдісі: инъекцияға құйылған. Саусақтардың қақпағы 200 Дж (200 Ай) соққы жүктемесіне төтеп беруі керек. Соққы энергиясы 200 Дж (Mun 200) құрайтын саусақтардың қорғаныш қақпағының ішкі қауіпсіздігі кем дегенде 20 мм болуы керек. Шұлықтың жұмсақ резеңкеленген төсеніші болуы керек. Үйінді биіктігі 10-12 мм кем емес ГОСТ 4661 сәйкес табиғи теріні (аяқ киімнің терісі) оқшаулау. Кевлар пункциясының ұлтаны аяқ киімге сәйкес келетін өлшемге ие болуы керек, аяқты бүкіл ұзын бойындағы пункциядан қорғайды және кем дегенде 1200 Н арқылы тесуге төзімділікті қамтамасыз етеді. қалыңдығы кемінде 1 мм) (желімделген және тігілген). 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бойынша механикалық әсерден, ГОСТ 12.4.137-2001 бойынша мұнайдан, мұнай өнімдерінен, қышқылдардан, сілтілерден, улы емес және жарылғыш шаңнан қорғау. қара түс; артқа: қатты, термопластикалық материалдан қалыпталған (қалыңдығы 2,0 мм кем емес); ылғалдан, кірден, қардан және ұсақ заттардан қорғауға арналған былғары муляжды клапан, ені бойынша екі белдікте реттеледі; тігістер екі қатарлы тігіспен беріктігі жоғары нейлон немесе лавсан жіптерімен тігіледі; өкше: 3 см артық емес.</t>
  </si>
  <si>
    <t>Ходовая часть подошвы должна обладать прочностью на разрыв не менее 180 Н/см и не должна снижать ее более чем на 25 % за весь срок службы. Прочность крепления деталей низа с верхом обуви должна быть не менее 70 Н/см. Метод крепления подошвы: литьевой. Подносок должен выдерживать ударную нагрузку в 200 Дж (Мун 200). Внутренний зазор безопасности защитного носка при ударе энергией в 200 Дж (Мун 200) должен быть не менее 20 мм. Подносок должен иметь мягкую прорезиненную прокладку. Утеплитель натуральный мех (овчина обувная) по ГОСТ 4661 с высотой ворса не менее 10-12 мм.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натуральный мех (овчина обувная) по ГОСТ 4661, дублированная жестким стелечным полотном или кожкартон (толщиной не менее 1 мм) (проклеена и прошита). 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 цвет: черный; задник: жесткий формованный из термопластичного материала (толщиной не менее 2,0 мм); кожаный глухой клапан для защиты от попадания внутрь влаги, грязи, снега, а также мелких предметов регулируемый по ширине двумя ремешками; швы прошиты двухрядной строчкой высокопрочными капроновыми или лавсановыми нитями; каблук: не более 3 см.</t>
  </si>
  <si>
    <t>51 Т</t>
  </si>
  <si>
    <t>52 Т</t>
  </si>
  <si>
    <t>53 Т</t>
  </si>
  <si>
    <t>14 797,32</t>
  </si>
  <si>
    <t>54 Т</t>
  </si>
  <si>
    <t>55 Т</t>
  </si>
  <si>
    <t>56 Т</t>
  </si>
  <si>
    <t>57 Т</t>
  </si>
  <si>
    <t>58 Т</t>
  </si>
  <si>
    <t>59 Т</t>
  </si>
  <si>
    <t>60 Т</t>
  </si>
  <si>
    <t>61 Т</t>
  </si>
  <si>
    <t>62 Т</t>
  </si>
  <si>
    <t>63 Т</t>
  </si>
  <si>
    <t>64 Т</t>
  </si>
  <si>
    <t>152032.990.000037</t>
  </si>
  <si>
    <t>общего назначения, мужские, из кирзы, неутепленные</t>
  </si>
  <si>
    <t>Механикалық стресстен, мұнай өнімдерінен, қышқылдардан, сілтілерден және жалпы өндірістік ластанудан қорғау үшін.Қорғаныс композициясы бар немесе поликарбонаттан жасалған саусақпен жабылған Kirz етігі. Жоғарғы (ботлег) - форма, вамп - қалыңдығы кемінде 1,6-1,8 мм су өткізбейтін хром иленген былғары былғары.Екі қабатты табан, материал: PU / резеңке немесе PU / нитрил (полиуретан / резеңке немесе полиуретан / нитрилді резеңке). Түбінің бөліктерін аяқ киімнің жоғарғы бөлігімен бекітудің беріктігі қалыптаумен кемінде 70 Н / см және желіммен бекіту әдісімен 45 Н / см болуы керек. Жалғыз бекіту әдісі: формаға құйылған немесе желім.Кевлар пункциясының ұлтаны аяқ киімге сәйкес келетін өлшемге ие болуы керек, аяқтың бүкіл ұзындығы бойынша пункциядан қорғауы және кемінде 1200 Н тесуге төзімділігі болуы керек. материал.</t>
  </si>
  <si>
    <t xml:space="preserve">Для защиты от механических воздействий, нефтепродуктов, кислот, щелочей и общих производственных загрязнений.Кирзовые сапоги с защитным композитным или поликарбонатным подноском. Верх (голенище) – кирза, союзка – натуральная водостойкая кожа хромового дубления толщиной не менее 1,6-1,8 мм. Двухслойная подошва, материал: ПУ/резина или ПУ/нитрил (полиуретан/резина или полиуретан/нитрильная резина). Прочность крепления деталей низа с верхом обуви должна быть не менее 70 Н/см при литьевом и 45 Н/см при клеевом методе крепления. Метод крепления подошвы: литьевой или клеевой.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кожкартон (толщиной не менее 1 мм), дублированный стелечным полотном или другой антисептический стелечный материал.
</t>
  </si>
  <si>
    <t xml:space="preserve">Өлшемдер ГОСТ 11373-88 талаптарына сәйкес келуі керек. ТР КО талаптарына сәйкестігін міндетті растау 019/2011. ГОСТ 28507-99 сәйкес механикалық стресстен, ГОСТ 12.4.137-2001 сәйкес мұнайдан, мұнай өнімдерінен, қышқылдардан, сілтілерден, улы емес және жарылғыш шаңнан қорғау.
</t>
  </si>
  <si>
    <t>Размеры должны соответствовать требованиям ГОСТ 11373-88.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t>
  </si>
  <si>
    <t>65 Т</t>
  </si>
  <si>
    <t>66 Т</t>
  </si>
  <si>
    <t>67 Т</t>
  </si>
  <si>
    <t>68 Т</t>
  </si>
  <si>
    <t>Элемент затрат</t>
  </si>
  <si>
    <t>Укрупненная группировка номенклатурных позиций</t>
  </si>
  <si>
    <t>Вид закупки</t>
  </si>
  <si>
    <t>материалы</t>
  </si>
  <si>
    <t>спецодежда, спецобувь, форменная одежда и СИЗ</t>
  </si>
  <si>
    <t>Товары</t>
  </si>
  <si>
    <t>52</t>
  </si>
  <si>
    <t>53</t>
  </si>
  <si>
    <t>54</t>
  </si>
  <si>
    <t>Итого по услугам:</t>
  </si>
  <si>
    <t>692031.000.000000</t>
  </si>
  <si>
    <t>Услуги консультационные по вопросам налогообложения и налогового учета</t>
  </si>
  <si>
    <t>ОТ</t>
  </si>
  <si>
    <t>г.Нур-Султан, ул.Кунаева,6</t>
  </si>
  <si>
    <t>02.2021</t>
  </si>
  <si>
    <t>г.Нур-Султан, ул.Кунаева,10</t>
  </si>
  <si>
    <t>0</t>
  </si>
  <si>
    <t>100</t>
  </si>
  <si>
    <t>услуга</t>
  </si>
  <si>
    <t>031040001799</t>
  </si>
  <si>
    <t>Салық салу және салықтық есепке алу мәселелер бойынша кеңес беру қызметтері</t>
  </si>
  <si>
    <t>ОРУ сторон</t>
  </si>
  <si>
    <t>Прочие услуги</t>
  </si>
  <si>
    <t>Услуги</t>
  </si>
  <si>
    <t>1 У</t>
  </si>
  <si>
    <t>582950.000.000001</t>
  </si>
  <si>
    <t>Услуги по предоставлению лицензий на право использования программного обеспечения</t>
  </si>
  <si>
    <t>г.Нур-Султан, ул. Кунаева 6</t>
  </si>
  <si>
    <t>03.2021</t>
  </si>
  <si>
    <t>03.2024</t>
  </si>
  <si>
    <t>Одна услуга</t>
  </si>
  <si>
    <t>Бағдарламалық жасақтаманы 2982 лицензиялау қызметі Microsoft Office 365 E3</t>
  </si>
  <si>
    <t>Услуг по предоставлению 2982 лицензий на право использования программного обеспечения Microsoft Office 365 E3</t>
  </si>
  <si>
    <t>2 У</t>
  </si>
  <si>
    <t>1-1 Т</t>
  </si>
  <si>
    <t>12.2022</t>
  </si>
  <si>
    <t>2-1 Т</t>
  </si>
  <si>
    <t>3-1 Т</t>
  </si>
  <si>
    <t>4-1 Т</t>
  </si>
  <si>
    <t>5-1 Т</t>
  </si>
  <si>
    <t>6-1 Т</t>
  </si>
  <si>
    <t>7-1 Т</t>
  </si>
  <si>
    <t>8-1 Т</t>
  </si>
  <si>
    <t>9-1 Т</t>
  </si>
  <si>
    <t>10-1 Т</t>
  </si>
  <si>
    <t>11-1 Т</t>
  </si>
  <si>
    <t>12-1 Т</t>
  </si>
  <si>
    <t>13-1 Т</t>
  </si>
  <si>
    <t>14-1 Т</t>
  </si>
  <si>
    <t>15-1 Т</t>
  </si>
  <si>
    <t>16-1 Т</t>
  </si>
  <si>
    <t>17-1 Т</t>
  </si>
  <si>
    <t>18-1 Т</t>
  </si>
  <si>
    <t>19-1 Т</t>
  </si>
  <si>
    <t>20-1 Т</t>
  </si>
  <si>
    <t>21-1 Т</t>
  </si>
  <si>
    <t>22-1 Т</t>
  </si>
  <si>
    <t>23-1 Т</t>
  </si>
  <si>
    <t>24-1 Т</t>
  </si>
  <si>
    <t>25-1 Т</t>
  </si>
  <si>
    <t>26-1 Т</t>
  </si>
  <si>
    <t>27-1 Т</t>
  </si>
  <si>
    <t>28-1 Т</t>
  </si>
  <si>
    <t>29-1 Т</t>
  </si>
  <si>
    <t>30-1 Т</t>
  </si>
  <si>
    <t>32-1 Т</t>
  </si>
  <si>
    <t>31-1 Т</t>
  </si>
  <si>
    <t>33-1 Т</t>
  </si>
  <si>
    <t>34-1 Т</t>
  </si>
  <si>
    <t>35-1 Т</t>
  </si>
  <si>
    <t>36-1 Т</t>
  </si>
  <si>
    <t>37-1 Т</t>
  </si>
  <si>
    <t>38-1 Т</t>
  </si>
  <si>
    <t>39-1 Т</t>
  </si>
  <si>
    <t>40-1 Т</t>
  </si>
  <si>
    <t>41-1 Т</t>
  </si>
  <si>
    <t>42-1 Т</t>
  </si>
  <si>
    <t>43-1 Т</t>
  </si>
  <si>
    <t>44-1 Т</t>
  </si>
  <si>
    <t>45-1 Т</t>
  </si>
  <si>
    <t>46-1 Т</t>
  </si>
  <si>
    <t>47-1 Т</t>
  </si>
  <si>
    <t>48-1 Т</t>
  </si>
  <si>
    <t>49-1 Т</t>
  </si>
  <si>
    <t>50-1 Т</t>
  </si>
  <si>
    <t>51-1 Т</t>
  </si>
  <si>
    <t>52-1 Т</t>
  </si>
  <si>
    <t>53-1 Т</t>
  </si>
  <si>
    <t>54-1 Т</t>
  </si>
  <si>
    <t>55-1 Т</t>
  </si>
  <si>
    <t>56-1 Т</t>
  </si>
  <si>
    <t>57-1 Т</t>
  </si>
  <si>
    <t>58-1 Т</t>
  </si>
  <si>
    <t>59-1 Т</t>
  </si>
  <si>
    <t>60-1 Т</t>
  </si>
  <si>
    <t>61-1 Т</t>
  </si>
  <si>
    <t>62-1 Т</t>
  </si>
  <si>
    <t>63-1 Т</t>
  </si>
  <si>
    <t>64-1 Т</t>
  </si>
  <si>
    <t>65-1 Т</t>
  </si>
  <si>
    <t>66-1 Т</t>
  </si>
  <si>
    <t>67-1 Т</t>
  </si>
  <si>
    <t>68-1 Т</t>
  </si>
  <si>
    <t>1-1 У</t>
  </si>
  <si>
    <t>04.2021</t>
  </si>
  <si>
    <t>2-1 У</t>
  </si>
  <si>
    <t>04.2024</t>
  </si>
  <si>
    <t>2024</t>
  </si>
  <si>
    <t>2025</t>
  </si>
  <si>
    <t>682012.960.000000</t>
  </si>
  <si>
    <t>Услуги по аренде административных/производственных помещений</t>
  </si>
  <si>
    <t>12-2-18</t>
  </si>
  <si>
    <t>06.2021</t>
  </si>
  <si>
    <t>12.2024</t>
  </si>
  <si>
    <t xml:space="preserve"> Метр квадратный</t>
  </si>
  <si>
    <t>Жылжымайтын мүлікті жалдау (кеңсе) жалға беру, кеңсе</t>
  </si>
  <si>
    <t>Услуги по предоставлению в имущественный наем (аренду) помещений. Аренда офисного помещения</t>
  </si>
  <si>
    <t>Прочие</t>
  </si>
  <si>
    <t>Аренда помещений</t>
  </si>
  <si>
    <t>4 У</t>
  </si>
  <si>
    <t>801012.000.000002</t>
  </si>
  <si>
    <t>Услуги охраны</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</si>
  <si>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</si>
  <si>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Актюбинская обл</t>
  </si>
  <si>
    <t>12.2025</t>
  </si>
  <si>
    <t>охрано-час</t>
  </si>
  <si>
    <t>Өндірістік объектілерде күзет қызметі (объектілерді / үй-жайларды / мүліктерді / адамдар және басқаларын күзету / күзету), қорғалған ұйымның бір аумағында орналасқан өндіріске, әкімшілік және тұрғын үй объектілеріне кешенді күзет қызметтері</t>
  </si>
  <si>
    <t>Охрана</t>
  </si>
  <si>
    <t>5 У</t>
  </si>
  <si>
    <t>Западно-Казахстанская обл</t>
  </si>
  <si>
    <t>6 У</t>
  </si>
  <si>
    <t>Атырауская обл</t>
  </si>
  <si>
    <t>7 У</t>
  </si>
  <si>
    <t>Мангистауская обл</t>
  </si>
  <si>
    <t>8 У</t>
  </si>
  <si>
    <t>Павлодарская обл</t>
  </si>
  <si>
    <t>9 У</t>
  </si>
  <si>
    <t>Карагандинская обл</t>
  </si>
  <si>
    <t>10 У</t>
  </si>
  <si>
    <t>ст.Соль Илецк</t>
  </si>
  <si>
    <t>1-2 У</t>
  </si>
  <si>
    <t>11 У</t>
  </si>
  <si>
    <t>811010.000.000000</t>
  </si>
  <si>
    <t>Услуги по содержанию зданий/сооружений/помещений и прилегающих территорий</t>
  </si>
  <si>
    <t>Техническое/профилактическое обслуживание, уборка, мелкий и срочный ремонт систем коммунального хозяйства зданий/сооружений/помещений и прилегающих территорий</t>
  </si>
  <si>
    <t>80</t>
  </si>
  <si>
    <t>05.2021</t>
  </si>
  <si>
    <t>Филиал ТОО "КТЖ-Грузовые перевозки"-"Акмолинское отделение ГП", г.Кокшетау, ул.Вернадского 1</t>
  </si>
  <si>
    <t>12 У</t>
  </si>
  <si>
    <t>Филиал ТОО "КТЖ-Грузовые перевозки"-"Костанайское отделение ГП", г.Костанай пр.Аль-Фараби 162</t>
  </si>
  <si>
    <t>13 У</t>
  </si>
  <si>
    <t xml:space="preserve">Филиал ТОО "КТЖ-Грузовые перевозки"-"Павлодарское отделение ГП", г.Павлодар, ул.Сураганова 3/1 </t>
  </si>
  <si>
    <t>14 У</t>
  </si>
  <si>
    <t>Филиал ТОО "КТЖ-Грузовые перевозки"-"Карагандинское отделение ГП", г.Караганда, ул.Серова 89</t>
  </si>
  <si>
    <t>15 У</t>
  </si>
  <si>
    <t>Филиал ТОО "КТЖ-Грузовые перевозки"-"Семейское отделение ГП", Восточно-Казахстанская область, г.Семей, Привокзальная площадь 1</t>
  </si>
  <si>
    <t>16 У</t>
  </si>
  <si>
    <t xml:space="preserve">Филиал ТОО "КТЖ-Грузовые перевозки"-"Алматинское отделение ГП", г. Алматы район Алматинский, проспект Нурсултан Назарбаев, дом 127 </t>
  </si>
  <si>
    <t>17 У</t>
  </si>
  <si>
    <t>Филиал ТОО "КТЖ-Грузовые перевозки"-"Жамбылское отделение ГП", Жамбылская область, г.Тараз, ул. Привокзальная 1</t>
  </si>
  <si>
    <t>18 У</t>
  </si>
  <si>
    <t>Филиал ТОО "КТЖ-Грузовые перевозки"-"Шымкентское отделение ГП",  г.Шымкент, ул.Володарского 19</t>
  </si>
  <si>
    <t>19 У</t>
  </si>
  <si>
    <t>Филиал ТОО "КТЖ-Грузовые перевозки"-"Актюбинское отделение ГП", Актюбинская область, г.Актобе, пр. А.Молдагуловой 49</t>
  </si>
  <si>
    <t>20 У</t>
  </si>
  <si>
    <t>Филиал ТОО "КТЖ-Грузовые перевозки"-"Кызылординское отделение ГП", Кызылординская область, г.Кызылорда, ул.Ауельбекова 40</t>
  </si>
  <si>
    <t>21 У</t>
  </si>
  <si>
    <t>Филиал ТОО "КТЖ-Грузовые перевозки"-"Атырауское отделение ГП", Атырауская область, г.Атырау, ул. С.Датова 42</t>
  </si>
  <si>
    <t>22 У</t>
  </si>
  <si>
    <t>Филиал ТОО "КТЖ-Грузовые перевозки"-"Мангистауское отделение ГП", Мангистауская область, Мунайлинский район, село Мангистау, адм.здание НОДГП-14</t>
  </si>
  <si>
    <t>квадратный метр</t>
  </si>
  <si>
    <t>Ғимараттардың/құрылыстардың  және іргелес аумақтардың коммуналдық жүйелеріне техникалық қызмет көрсету/профилактикалық қызмет көрсету, тазалау, ұсақ және шұғыл жөндеу. Объектілерді/ғимараттарды/құрылыстарды/аумақтарды кешенді күтіп-ұстау бойынша қызметтер. Техникалық сипаттамаға сәйкес</t>
  </si>
  <si>
    <t>Техническое/профилактическое обслуживание, уборка, мелкий и срочный ремонт систем коммунального хозяйства зданий/сооружений/помещений и прилегающих территорий. Услуги по комплексному обслуживанию объектов/зданий/сооружений/территорий. Согласно Тех.спецификации</t>
  </si>
  <si>
    <t>4-1 У</t>
  </si>
  <si>
    <t>5-1 У</t>
  </si>
  <si>
    <t>6-1 У</t>
  </si>
  <si>
    <t>7-1 У</t>
  </si>
  <si>
    <t>8-1 У</t>
  </si>
  <si>
    <t>9-1 У</t>
  </si>
  <si>
    <t>10-1 У</t>
  </si>
  <si>
    <t>10.2021</t>
  </si>
  <si>
    <t>1-3 У-И</t>
  </si>
  <si>
    <t>11-1 У</t>
  </si>
  <si>
    <t>12-1 У</t>
  </si>
  <si>
    <t>13-1 У</t>
  </si>
  <si>
    <t>14-1 У</t>
  </si>
  <si>
    <t>15-1 У</t>
  </si>
  <si>
    <t>16-1 У</t>
  </si>
  <si>
    <t>17-1 У</t>
  </si>
  <si>
    <t>18-1 У</t>
  </si>
  <si>
    <t>19-1 У</t>
  </si>
  <si>
    <t>20-1 У</t>
  </si>
  <si>
    <t>21-1 У</t>
  </si>
  <si>
    <t>22-1 У</t>
  </si>
  <si>
    <t>3 У-И</t>
  </si>
  <si>
    <t>План долгосрочных закупок товаров, работ и услуг ТОО "КТЖ-Грузовые перевозки" по состоянию на 24 декабря 2021 г.</t>
  </si>
  <si>
    <t>69 Т</t>
  </si>
  <si>
    <t>141211.290.000001</t>
  </si>
  <si>
    <t>Костюм</t>
  </si>
  <si>
    <t>мужской, для защиты от воды, из ткани</t>
  </si>
  <si>
    <t>ТКП</t>
  </si>
  <si>
    <t>11-1-2-2</t>
  </si>
  <si>
    <t>12.2021</t>
  </si>
  <si>
    <t>839 Комплект</t>
  </si>
  <si>
    <t>ГОСТ 27643, ТР ТС 019/2011</t>
  </si>
  <si>
    <t>Костюм күрте мен шалбардан тұрады.
КУРТКА
Су өткізбейтін матадан тігілген, орталық жағы су өткізбейтін найзағай (8 типті құйма), ішкі жел өткізбейтін жолағы, тік жағасы, тігілген капюшоны, реглан жеңі бар күртеше.
Екі бүйір патч қалталары және тоқыма Velcro бекіткішіндегі қақпақтары бар сөре.
Оң жақ сөреде кеуде сызығы деңгейінде көлденеңінен 10 * 8 см өлшемді пластикалық белгі қалтасы бар.
Артқы жағында тігістерінде желдету саңылаулары бар тігілген қамыт бар.
Жеңдерді бекітуге арналған серпімді жолақпен ені бойынша қатайтылған, төменгі жағына тігілген ішкі манжетасы бар реглан жеңдер.
Желдеткіш тесіктер. Сорғыш тігілген, күртешенің жағасына бүктеледі және найзағаймен жабылады (4-ші түрдегі бұралған), алдыңғы ойық бойымен сыммен, қысқыштармен және ұштарында ұштармен реттеледі.
Пиджактың төменгі жағы сыммен, ілмектермен және ұштарында құлақшалармен реттеледі.
Қорғаныс элементтері: Пиджактың бір-бірінен кемінде 50 мм қашықтықта дененің айналасында ені 50 мм екі көлденең СВП жолағы бар. Жеңдерде кеудедегі жолақтармен бір деңгейде орналасқан ені 50 мм СВП екі жабу жолағы бар. Сөреде және арқалықта, тақтаға және арқалықтың орталық бөлігіне параллель, ені 50 мм тік СВП бар.</t>
  </si>
  <si>
    <t xml:space="preserve">Костюм состоит из куртки и брюк.
КУРТКА
Куртка из влагозащитной ткани на центральную бортовую влагозащитную застежку-молнию (тип 8 литые), с внутренней ветрозащитной планкой, воротником–стойка,  притачным капюшонам, рукавами «реглан».
Полочка с двумя боковыми накладными карманами и клапанами на текстильную застежку «велькро».
На правой полочке, на уровне линии груди горизонтально расположен пластиковый карман для бейджика размером 10*8 см.
Спинка с притачной кокеткой,  в швах которого заложены вентиляционные  отверстия.
Рукава реглан с притачной к низу внутренней манжетой, стянутой по ширине эластичной тесьмой для фиксаций рукавов.
Люверсы в области пройм для вентиляции. Капюшон притачной, складывается в воротник куртки и закрывается на  застежку-молнию (тип 4 витые), регулируется по лицевому вырезу шнуром, фиксаторами  и наконечниками на концах.
Нижняя часть куртки регулируется шнуром, фиксаторами  и наконечниками на концах.
Защитные элементы: На куртке проложены две горизонтальные полосы СВП шириной 50 мм вокруг торса на расстоянии не менее 50 мм друг от друга. На рукавах проложены две охватывающие полосы СВП шириной 50 мм расположенные на том же уровне, что и полосы на торсе. На полочке и спинке параллельно борту и центральной части спинки расположены вертикальные СВП шириной 50мм.
</t>
  </si>
  <si>
    <t>ШАЛБАР
Су өткізбейтін матадан тігілген түзу шалбар.
Түймелі, бес ілмекті, киімнің астына кіруге арналған бүйірлік саңылаулары бар белбеу, тоқыма таспамен бекітілген.
158-176 биіктікке арналған 3 түймелі, 182-194 биіктікке арналған 4 түймесі бар тренажер.Шалбардың төменгі жағы етек тігісімен аяқталады, ені бойынша иілгіш жолақпен байланады, оның астыңғы жағының енін бекіту үшін. шалбар.
Қорғаныс элементтері: Шалбардың төменгі бөлігінде бір-бірінен кемінде 50 мм қашықтықта ені 50 мм СВП екі жабу жолағы салынады.
Тігіс тігістері жіп тігістерін тығыздау арқылы орындалады (дәнекерленген). Костюмнің үстіңгі матасы
куртка
Құрамы: полиэфир 80%, полиуретанды жабын 20%
Суға төзімділігі 2000 PA кем емес
Бетінің тығыздығы, г / м2: 270
Соңғы өңдеу: полиуретанды пленка жабыны, СТ. Сигнал элементі, ені 50 мм шағылыстыратын мата</t>
  </si>
  <si>
    <t xml:space="preserve">БРЮКИ
Брюки прямого покроя из влагозащитной ткани.
Пояс с застежкой на пуговицу, пятью шлевками,  боковыми прорезными отверстиями  для доступа под одежду, застегивающиеся на текстильную ленту « велькро».
Гульфик с застежкой на 3 пуговицы для роста 158-176, 4 пуговицы для роста 182-194.Низ брюк обработан швом в подгибку, стянутым по ширине эластичной тесьмой для фиксации ширины низа брюк.
Защитные элементы: В нижней части брюк проложены две охватывающие полосы СВП шириной 50 мм на расстоянии не менее 50 мм друг от друга.
Стачные швы   выполнены  путем герметизации ниточных швов (сварные). Ткань верха костюма
курточная
Состав: полиэфир 80 %, полиуретановое покрытие 20 %
Водоупорность не менее 2000 ПА
Поверхностная плотность, г/м2: 270
Заключительная отделка: полиуретановое пленочное покрытие, ВО. Сигнальный элемент, Световозвращающая ткань шириной 50 мм </t>
  </si>
  <si>
    <t>70 Т</t>
  </si>
  <si>
    <t>Костанайская область, г.Костанай пр.Аль-Фараби, 162</t>
  </si>
  <si>
    <t>71 Т</t>
  </si>
  <si>
    <t>Павлодарская область, г.Павлодар, ул.Сураганова, 3/1</t>
  </si>
  <si>
    <t>72 Т</t>
  </si>
  <si>
    <t>73 Т</t>
  </si>
  <si>
    <t xml:space="preserve">Восточно-Казахстанская область, г.Семей, Привокзальная площадь, 1 </t>
  </si>
  <si>
    <t>74 Т</t>
  </si>
  <si>
    <t xml:space="preserve">г. Алматы, проспект Нурсултана Назарбаева, 127 </t>
  </si>
  <si>
    <t>75 Т</t>
  </si>
  <si>
    <t>76 Т</t>
  </si>
  <si>
    <t>77 Т</t>
  </si>
  <si>
    <t>Атырауская область, г.Атырау, ул.С.Датова, 42</t>
  </si>
  <si>
    <t>78 Т</t>
  </si>
  <si>
    <t>Мангистауская обл, Мунайлинский район, село Мангистау, производственная зона №2, участок 34/5.</t>
  </si>
  <si>
    <t>79 Т</t>
  </si>
  <si>
    <t>141211.290.000004</t>
  </si>
  <si>
    <t>мужской, для защиты от искр и брызг расплавленного металла, из ткани</t>
  </si>
  <si>
    <t>ГОСТ 12.4.250, ТР ТС 019/2011</t>
  </si>
  <si>
    <t>Костюм кенептен жасалған күрте мен шалбардан тұрады. Қорғаныс класы 3.
КУРТКА
Ортаңғы жағы жасырылған бес түймелі бекіткіші бар астары бар, тік жағалы, артқы жағында және сөреде қолтық саңылауларының астында ауа алмасуға арналған тесіктері бар күрте.
Брезентпен қапталған сөрелер. Сөрелердің қабаттарындағы тігістердегі бүйірлік қалталар.
Артқы жағында қамыты бар, қамыт тігу сызығы бойында екі желдеткіш тесік бар. Екі тігісті, брезентпен қапталған жеңдер және серпімді жолақтағы отқа төзімді матадан жасалған ішкі манжет.
Фланель астары бар қос жаға. Пиджак тігу үшін арамидті, отқа төзімді жіптерді пайдалану керек.
Қорғаныс элементтері: SVP ені 50 мм сөренің және артқы жағының қамытының бойымен төселіп, жеңдердің жоғарғы бөлігінде құбырды құрайды.
ШАЛБАР
Алдыңғы жартысы астары бар шалбар.
Алдыңғы және артқы жағы тігілген белбеуі бір бөлікті, алдыңғы жартысының ортаңғы тігісіндегі екі ілмекті және түймелі, ілмекті, бекітетін белдіктерді, қабаттасуды бекітетін шалбар.
Алдыңғы жартысында, артқы жартыға өтетін, брезент қабаттары бар.
Қорғаныс элементтері: SVP ені 50 мм шалбардың төменгі бөлігінде дөңгелек түрде төселген.
Шалбар үшін арамидті, отқа төзімді жіптерді пайдалану керек.Костюмнің үстіңгі бөлігінің матасы мақта.
Құрамы: мақта 100%
Бетінің тығыздығы, г / м2: 600-ден аспайды
Соңғы әрлеу: отқа төзімді. Өртке қарсы сіңдірілген зығыр матадан жасалған жартылай зығыр кенеп (брезент)
Мата құрамы: зығыр 67%, мақта 33%
Бетінің тығыздығы 500 г / м2 кем емес Сигнал элементі, ені 50 мм шағылыстыратын мата.</t>
  </si>
  <si>
    <t xml:space="preserve">Костюм состоит из брезентовой куртки и брюк. Класс защиты 3.
КУРТКА
Куртка на подкладе с центральной бортовой потайной застёжкой на пять пуговиц, воротником стойка, с отверстиями для воздухообмена под проймами на спинке и на полочке.
Полочки с накладками из брезента. В швах настрачивания накладок полочек боковые карманы.
Спинка с кокеткой, по линии настрачивания кокетки два вентиляционных отверстия. Рукава втачные двухшовные с накладками из брезента и внутренней манжетой из огнестойкой ткани на эластичной тесьме.   
Воротник двойной - с накладкой из фланели. Для пошива куртки нужно использовать арамидные, огнестойкие нитки.
Защитные элементы: СВП шириной 50 мм проложена по кокетке полочки и спинки, образовывая кант и  в верхней части рукавов.
БРЮКИ
Брюки с подкладом на передних половинках.
Брюки с цельнокроеным передним и притачным задним поясом, застёжкой в среднем шве передних половинок на две петли и пуговицы, шлёвками, пристёгивающимися бретелями, накладками.
На передних половинках, переходящими на задние половинки расположены  накладки из брезента.
Защитные элементы: СВП шириной 50 мм проложена в нижней части брюк в круговую.   
Для пошива брюк  нужно использовать арамидные, огнестойкие нитки.Ткань верха костюма хлопчатобумажная
Состав: хлопок 100 %
Поверхностная плотность, г/м2: не более 600
Заключительная отделка: огнезащитная. Ткань для накладок полульняная парусина с огнезащитной пропиткой (брезент)
Состав ткани: лен 67 %, хлопок 33%
Поверхностная плотность не менее 500 г/м2 Сигнальный элемент, световозвращающая ткань шириной 50 мм.
</t>
  </si>
  <si>
    <t>80 Т</t>
  </si>
  <si>
    <t>81 Т</t>
  </si>
  <si>
    <t>82 Т</t>
  </si>
  <si>
    <t>83 Т</t>
  </si>
  <si>
    <t>Жамбылская область, г. Тараз ул. Привокзальная, 1</t>
  </si>
  <si>
    <t>84 Т</t>
  </si>
  <si>
    <t>85 Т</t>
  </si>
  <si>
    <t>86 Т</t>
  </si>
  <si>
    <t>87 Т</t>
  </si>
  <si>
    <t>88 Т</t>
  </si>
  <si>
    <t>141211.290.000016</t>
  </si>
  <si>
    <t>мужской, для защиты от общих производственных загрязнений и механических воздействий, из ткани</t>
  </si>
  <si>
    <t>ГОСТ 12.4.280, ТР ТС 019/2011</t>
  </si>
  <si>
    <t>Жалпы өндірістік ластанудан және аралас матадан механикалық кернеуден қорғауға арналған костюм күрте мен шалбардан тұрады.
Көк (Pantone 19-4033 TPG), қызғылт сары (Pantone 17-1350TPG) түстер мен күміс рефлексиялық жолақтардағы костюм.
КУРТКА
Түймелері бар орталық супаты бар, үстіңгі түймесі бар, бүктелмелі жағалы, жеңдері бар түзу силуэт пиджак.
Сөре және артқы жағы тігілген қызғылт сары қамыт (Pantone 17-1350 TPG) және көк түбі (Pantone 19-4033 TPG).
Сөреде түймемен бекітілген төртбұрышты қақпақтары бар жоғарғы кеуде және төменгі бүйір жамау қалталары бар.
Оң жақ сөреде кеуде сызығы деңгейінде көлденеңінен 10 * 8 см өлшемді пластикалық белгі қалтасы бар.
Жеңдер бекітілген, тігілген манжетпен екі тігісті, түймелермен бекітілген, шынтақ аймағында трапеция тәрізді арматуралық төсемдер бар. Бүйірлік тігістерінен серпімді жолақпен біріктірілген, үш қатар тігілген белбеуі бар пиджак.
Жаға, қалта, клапан, манжеттер, белдік, иық және шынтақ тігістері бойымен екі рет әрлеу тігісі.
Компания логотипі 32 * 7 см, артқы қамытқа орналастырылған, Color-P018, P059, P001 кестеленген.
Қорғаныс элементтері: СВП ені 50 мм тігісті сөреге және артқы жағына бекітетін тігіс бойымен төселеді, құбырды қалыптастырады және жеңдердің жоғарғы бөлігінде дөңгелек түрде.</t>
  </si>
  <si>
    <t xml:space="preserve">Костюм для защиты от общих производственных загрязнений и механических воздействий из смесовой ткани состоит  из куртки и брюк.
Костюм синего (Pantone 19-4033 TPG), оранжевого (Pantone 17-1350TPG) цветов и световозвращающими полосами серебристого цвет.
КУРТКА
Куртка прямого силуэта с центральной супатной застежкой на пуговицы, верхняя пуговица сквозная,  воротником -отложным, втачными рукавами.
Полочка и спинка с притачной кокеткой оранжевого цвета (Pantone 17-1350 TPG)  и нижний части синего цвета (Pantone 19-4033 TPG).
На полочке верхние нагрудные и нижние боковые накладные карманы с клапанами прямоугольной формы, застегивающиеся на пуговицу.
На правой полочке, на уровне линии груди горизонтально расположен пластиковый карман для бейджика размером 10*8 см.
Рукава втачные, двухшовные с притачной манжетой, застегивающиеся на пуговицы, в области локтя усилительные накладки трапецевидной формы. Куртка с притачным поясом, стянутая по боковым швам эластичной тесьмой, отстроченная в три ряда.
Отделочные двойные строчки проложены по воротнику, карманам, клапанам, манжетам,  поясу, плечевым и  локтевым швам.
Логотип Компании 32*7 см, размещен по  кокетке спинки,  выполненный методом вышивки Color-P018, P059, P001.
Защитные элементы: СВП шириной 50 мм проложена по шву притачивания кокетки к  полочке и спинке, образовывая кант и в верхней части рукавов в круговую.
</t>
  </si>
  <si>
    <t>ШАЛБАР
Көк түсті түзу кесілген шалбар (Pantone 19-4033 TPG).
Екі қатарға тігілген серпімді жолақпен бірге тартылған ілгек пен түймелі, бес ілмекті белдік.
158-176 биіктікке арналған 3 түймелі, 182-194 биіктікке арналған 4 түймесі бар тренажер. Шалбардың алдыңғы жарты бөлігінде қиғаш кіреберісі бар бүйір жамау қалталары, тізе аймағында арматуралық төсемдер бар. Шалбардың артқы жартысы екі жебеден тұрады.
Шалбардың төменгі жағы етек тігісімен өңделеді. Қос әрлеу тігістері арматура, тігіс тігісі және қалтаның кіреберісі арқылы өткізіледі.
Қорғаныс элементтері: СВП ені 50 мм шалбардың төменгі бөлігінде дөңгелек түрде төселген. Аралас киім матасы
Құрамы: мақта 80%, полиэстер 20%
Бетінің тығыздығы, г / м2: 250
Соңғы аяқтау: МВО. Ені 50 мм шағылыстыратын мата.</t>
  </si>
  <si>
    <t xml:space="preserve">БРЮКИ
Брюки прямого покроя синего цвета (Pantone 19-4033 TPG) .
Пояс с застежкой на петлю и пуговицу, пятью шлевками, по бокам стянута эластичной тесьмой отстроченная в два ряда.
Гульфик с застежкой на 3 пуговицы для роста 158-176, 4 пуговицы для роста 182-194. На передних половинках брюк боковые накладные карманы, с косым входом, в области колен усилительные накладки. Задние половинки брюк с двумя вытачками.
Низ брюк обработан швом вподгибку. Отделочные двойные строчки проложены по  усилительным накладкам, по шву настрачивания  и входу кармана.      
Защитные элементы: СВП шириной 50 мм проложена в нижней части брюк в круговую. Ткань смешанная одежная
Состав: хлопок 80 %, полиэфир 20%
Поверхностная   плотность, г/м2: 250
Заключительная отделка: МВО. Световозвращающая ткань шириной 50 мм. </t>
  </si>
  <si>
    <t>89 Т</t>
  </si>
  <si>
    <t>90 Т</t>
  </si>
  <si>
    <t>91 Т</t>
  </si>
  <si>
    <t>92 Т</t>
  </si>
  <si>
    <t>93 Т</t>
  </si>
  <si>
    <t>94 Т</t>
  </si>
  <si>
    <t>95 Т</t>
  </si>
  <si>
    <t>96 Т</t>
  </si>
  <si>
    <t>97 Т</t>
  </si>
  <si>
    <t>98 Т</t>
  </si>
  <si>
    <t>99 Т</t>
  </si>
  <si>
    <t>100 Т</t>
  </si>
  <si>
    <t>141211.290.000021</t>
  </si>
  <si>
    <t>мужской, для защиты от повышенных температур, из ткани</t>
  </si>
  <si>
    <t>Костюм кенептен оқшауланған күрте мен оқшауланған шалбардан тұрады.
КУРКА
Жүн матадан тігілген, орталық бүйірі жасырылған бес түймелі бекіткіші бар, тік жағалы, артқы жағында және сөреде қолтық саңылауларының астында ауа алмасуға арналған тесіктері бар күртеше.
Брезентпен қапталған сөрелер. Сөрелердің қабаттарындағы тігістердегі бүйірлік қалталар.
Артқы жағында қамыты бар, қамыт тігу сызығы бойында екі желдеткіш тесік бар. Екі тігісті, брезентпен қапталған жеңдер және серпімді жолақтағы отқа төзімді матадан жасалған ішкі манжет.
Фланель астары бар қос жаға. Пиджак тігу үшін арамидті, отқа төзімді жіптерді пайдалану керек.
Қорғаныс элементтері: СВП ені 50 мм сөренің және артқы жағының қамытының бойымен төселіп, жеңдердің жоғарғы бөлігінде құбырды құрайды.
ШАЛБАР
Жүннен тоқылған астары бар шалбар.
Алдыңғы жағы бір бөлікті және артқы жағы тігілген жоғары белбеуі бар, алдыңғы жартысының ортаңғы тігісіне екі ілмекпен және түймелермен, ілмектермен, бекіткіш баулармен, қабаттастармен бекітілетін шалбар.
Алдыңғы жартысында, артқы жартыға өтетін, брезент қабаттары бар.
Қорғаныс элементтері: СВП ені 50 мм шалбардың төменгі бөлігінде дөңгелек түрде төселген.
Шалбар үшін арамидті, отқа төзімді жіптерді пайдалану керек. Костюмнің үстіңгі бөлігінің матасы мақта
Құрамы: мақта 100%
Бетінің тығыздығы, г / м2: 600-ден аспайды
Соңғы әрлеу: отқа төзімді. Өртке қарсы сіңдірілген зығыр матадан жасалған жартылай зығыр кенеп (брезент)
Мата құрамы: зығыр 67%, мақта 33%
Бетінің тығыздығы 500 г / м2 кем емес. Жартылай жүннен тігілген кенепті төсеу үшін
Бетінің тығыздығы, г / м2: 250. Сигнал элементі шағылыстыратын мата ені 50 мм</t>
  </si>
  <si>
    <t xml:space="preserve">Костюм состоит из брезентовой утепленной куртки и утепленных брюк.
КУРТКА
Куртка на подкладе из ватина шерстяного с центральной бортовой потайной застёжкой на пять пуговиц, воротником стойка, с отверстиями для воздухообмена под проймами на спинке и на полочке.
Полочки с накладками из брезента. В швах настрачивания накладок полочек боковые карманы.
Спинка с кокеткой, по линии настрачивания кокетки два вентиляционных отверстия. Рукава втачные двухшовные с накладками из брезента и внутренней манжетой из огнестойкой ткани на эластичной тесьме.   
Воротник двойной - с накладкой из фланели. Для пошива куртки нужно использовать арамидные, огнестойкие нитки.
Защитные элементы: СВП шириной 50 мм проложена по кокетке полочки и спинки, образовывая кант и  в верхней части рукавов.
БРЮКИ
Брюки с подкладом из ватина шерстяного.
Брюки с цельнокроеным передним и притачным высоким задним поясом, застёжкой в среднем шве передних половинок на две петли и пуговицы, шлёвками, пристёгивающимися бретелями, накладками.
На передних половинках, переходящими на задние половинки расположены  накладки из брезента.
Защитные элементы: СВП шириной 50 мм проложена в нижней части брюк в круговую.   
Для пошива брюк  нужно использовать арамидные, огнестойкие нитки. Ткань верха костюма хлопчатобумажная
Состав: хлопок 100 %
Поверхностная плотность, г/м2: не более 600
Заключительная отделка: огнезащитная. Ткань для накладок полульняная парусина с огнезащитной пропиткой (брезент)
Состав ткани: лен 67 %, хлопок 33%
Поверхностная плотность не менее 500 г/м2. Для подклада ватин полушерстяной холстопрошивной
Поверхностная плотность, г/м2: 250. Сигнальный элемент световозвращающая ткань шириной 50 мм </t>
  </si>
  <si>
    <t>101 Т</t>
  </si>
  <si>
    <t>102 Т</t>
  </si>
  <si>
    <t>103 Т</t>
  </si>
  <si>
    <t>104 Т</t>
  </si>
  <si>
    <t>105 Т</t>
  </si>
  <si>
    <t>106 Т</t>
  </si>
  <si>
    <t>107 Т</t>
  </si>
  <si>
    <t>141211.290.000022</t>
  </si>
  <si>
    <t>мужской, для защиты от пониженных температур, из ткани</t>
  </si>
  <si>
    <t xml:space="preserve">11-1-2-2 </t>
  </si>
  <si>
    <t>Жұмысшыларға арналған аралас костюм күртеден, алынбалы оқшауланған астардан және жартылай комбинезоннан тұрады. Костюмді қорғау класы 4.
Көк, қызғылт сары және күміс шағылыстыратын жолақтардағы костюм.
КУРТКА
Оқшауланған астары тігілген ұзартылған түзу силуэт, екі найзағайлы орталық найзағайлы (8-типті құйма), тігісті сол жақтағы оқшауланған желден қорғайтын бауы бар, 6 түймемен бекітілген, ішкі желге төзімді оң жақ бауы бар, тұғырлы. -жоғары жаға, жеңдер, алынбалы капюшон және найзағаймен ажыратылатын оқшауланған астар.
Сөре және артқы жағы екі бөліктен тұрады: бел сызығының жоғарғы жағы қызғылт сары, төменгі жағы көк.
Сөренің оң жақ жоғарғы бөлігінде өлшемі 18*15 см рацияға арналған қалта, бір түймелі бекіткіші бар, сөренің сол жағында «парақшадағы» тік ойық қалта бар. найзағай үшін (5 типті құйма). Сөрелердің төменгі бөлігінде түймемен бекітілген төртбұрышты қақпақшалары бар «жапырақта» екі көлденең саңылау бүйір қалталары бар. Желден қорғайтын және түймелер аймағындағы клапандардағы бекіткіштер белдікпен күшейтілген.
Оң жақ сөреде кеуде сызығы деңгейінде көлденеңінен 10 * 8 см өлшемді пластикалық белгі қалтасы бар.
Артқы жағының жоғарғы бөлігінде кестелеу әдісімен жасалған 32 * 7 см компания логотипі бар.
Жеңдері тігілген, екі тігісті. Екі бөлікті жеңдер: үстіңгі қызғылт сары және төменгі көк.
Екі бөліктен тұратын тік жаға, оқшауланған, негізгі мата түсінде іші жүнмен қапталған.
Капюшон қызғылт сары түсті, қалпақ астындағы көлемді, капюшонның үстіңгі жағындағы түсте тігілген жылудан қорғайтын жүн астары бар, ортаңғы және екі бүйірлік бөліктерден тұрады. Иегі бар бір бөлікті жағы.</t>
  </si>
  <si>
    <t xml:space="preserve">Костюм для работников из смесовой ткани состоит  из куртки,  съемной утепленной подстежки и полукомбинезона. Класс защиты костюма 4.
Костюм синего, оранжевого цветов и световозвращающими полосами серебристого цвета.
КУРТКА
Куртка  удлиненная  прямого силуэта с притачной утепленной подкладкой, с центральной застежкой - молнией с двумя замками (тип-8 литые), с настрочной левосторонней утепленной ветрозащитной планкой, застегивающейся на 6 кнопок, с внутренней ветрозащитной правосторонней планкой, воротником – стойкой, втачными рукавами, съемным капюшоном и отстегивающейся утепленной подстежкой на застежку- молнию.
Полочка и спинка из двух частей: верхней до уровня линии талии-оранжевого цвета и нижней-синего цвета.
На правой верхней части полочки расположен карман для рации размером 18*15 см с клапаном застежкой на одну кнопку, на левой стороне полочки вертикальный прорезной карман в «листочку» на застежку-молнию (тип-5 литые). На нижней части полочек расположены два горизонтальных прорезных боковых кармана в «листочку» с клапанами прямоугольной формы, застегивающиеся на кнопку. Застежки на ветрозащитной планке и на клапанах в области расположения кнопок усилены лентой- стропой.
На правой полочке, на уровне линии груди горизонтально расположен пластиковый карман для бейджика размером 10*8 см.
На верхней части спинки расположен логотип Компании размером 32*7 см,  выполненный методом вышивки.
Рукава втачные, двухшовные. Рукава из двух частей : верхней -оранжевого цвета и нижней-синего цвета.
Воротник – стойка  из двух частей, утепленный, внутри отделан  флисом в цвет основной ткани.
Капюшон оранжевого цвета, объемный под каску с притачной теплозащитной подкладкой  из флиса в цвет верха капюшона, состоит из средней и двух боковых частей. Боковая часть цельнокроеная с подбородочной. </t>
  </si>
  <si>
    <t>Тоқыма бекіткішпен бекітілген өтпелі ұштары бар сорғыштың иек бөлігі. Алдыңғы кесіндінің ұзындығы ұштары тігістерге және қос қысқыштармен бекітілген серпімді сым арқылы реттеледі.
Сорғыштың ортаңғы алдыңғы бөлігінде ені 50 мм шағылыстыратын қара таспа көлденеңінен тігілген. Ортаңғы бөлігінде тоқыма Velcro бекіткішімен бекітілген сорғыштың биіктігін реттеуге арналған бау (пата) бар. Сорғыш курткаға найзағаймен (тип -5 бұралған) бекітіледі, ол баумен жабылады.
 Ішкі және сыртқы оқшауланған жел өткізбейтін клапандардың, жағаның, ішкі қалта жақтауларының және рацияға арналған үстіңгі кеуде қалтасының қызғылт сары түсті матадан жасалған клапанының бөлшектері.
Қорғаныс элементтері: СВП ені 50 мм, сөрелердің үстіңгі және төменгі бөліктерінің тігістеріне тігілген, артқы жағы, әрлеу жиегін құрайтын жеңдер.
Астарлы матадан жасалған оқшауланған күрте төсеніші – 100% полиэстер, үстіңгі қалталары сыдырмалары бар жақтауда (5 типті бұралған). Жел өткізбейтін юбка бел сызығынан төмен тігілген, астыңғы жағынан кесілген латекс таспамен тартылып, ыңғайлы болу үшін 4 түймемен (күшейтілген) жабылған.
Тікелей силуэттің алынбалы оқшауланған төсеніші негізгі күртешеге жиек бойымен ілгек сыдырмаларымен (кері) бекітіледі. Алмалы-салмалы астардың үстіңгі жағы маусымаралықта киюге мүмкіндік беретін негізгі матадан тігіледі, алдыңғы және артқы жағының астары көк түсті трикотаж матадан (жүннен) тігіледі, жеңдер астарлы матадан тігіледі, 100% көк полиэстер.</t>
  </si>
  <si>
    <t xml:space="preserve">Подбородочная часть капюшона с переходными концами застегивающимися на текстильную застежку. Длину лицевого выреза регулируют с помощью эластичного шнура концы которых закреплены в швы и двойными фиксаторами.
В средней передней части капюшона горизонтально настрочена тесьма черного цвета со светоотражающим элементом шириной 50 мм. В средней части расположен хлястик (пата) для регулировки высоты капюшона, застегивающийся на текстильную застежку «велькро». Капюшон пристегивается к куртке с помощью застежки-молнии (тип -5 витые), которая закрыта  планкой.
 Детали внутреннего и наружного утепленного ветрозащитных клапанов, подборта, рамки внутренних карманов и верхний нагрудный карман для рации с клапаном из отделочной ткани оранжевого цвета.
Защитные элементы:  СВП шириной 50 мм, настрочены на швы соединения верхних и нижних частей полочек, спинки, рукавов образовывая отделочный кант.
Утепленная подкладка куртки из подкладочной ткани – полиэстер 100 % с  верхними прорезными карманами в рамку на застежки-молнии (тип 5 витые). Ниже уровня талии настрочена ветрозащитная юбка, стянутая по низу на латексную тесьму с отделкой и застегивается на 4 кнопки (с усилением) - для плотного прилегания.СЪЕМНАЯ УТЕПЛЕННАЯ ПОДСТЕЖКА
Съемная утепленная подстежка прямого силуэта  пристегивается к основной куртке по подбортам перекидными застежками-молниями (реверс). Верх съемной подстежки из основной ткани, что позволяет носить в межсезонье, подкладка  полочки и спинки из трикотажного полотна (флис) синего цвета, рукава из подкладочной ткани 100 % полиэфир синего цвета.
</t>
  </si>
  <si>
    <t>Негізгі матадан жасалған алынбалы төсеніштің сөресі мен артқы жағы екі бөліктен тұрады: жоғарғы жағы бел сызығы деңгейіне дейін қызғылт сары, төменгісі көк.
Артқы жағындағы жоғарғы бөлігінде кестелеу әдісімен жасалған Компанияның логотипі орналасқан.
Жеңдер қызғылт сары үстіңгі және көк түбінен тұрады. Жеңдер қондырылған, екі тігісті тігілген трикотаж жағасы, манжеттері және көк белдігі бар, ұзындығы 80 мм кем емес астар.
Қорғаныс элементтері: СВП, сөрелердің жоғарғы және төменгі бөліктерінің, артқы және жеңдердің әрлеу жиегін құрайтын қосылыс тігісі бойымен тігілген.
Жылудан қорғайтын астары тігілген, арқасы сыдырмамен (5-ші түрдегі бұралған), иық бауларымен және бес кең ілмегі бар биік көрпелі белбеумен бекітілген алынбалы оқшауланған көк түсті жартылай комбинезон. Жартылай комбинезон белбеуі екі түймемен бекітіледі және екі түймелі бекіткіші бар тігіс патчтары бар жағында реттеледі. Тізе аймағындағы бұйра арматура.
Жартылай комбинезон тренажер найзағаймен бекітіледі (5 типті бұралған).
Жартылай комбинезонның алдыңғы бөліктерінде сыдырма бекіткіші бар көлбеу бүйір қалталары бар (4-ші түрдегі бұралған)
Екі дартпен жартылай комбинезонның арқасы.
Биіктікке сәйкес жартылай комбинезон арқаның үстіңгі жиегі бойымен бекітілген серпімді лентасы бар белдіктермен реттеледі, алдыңғы жағында олар металл жартылай сақиналармен бекітіледі.
Төменгі жағындағы қадамдық тігістер қажалудан қорғау үшін бұйра қабаттасулармен күшейтілген.
Төменгі жағында, бүйірлік тігістерде, белдікпен жабылған найзағай (-5 құйма) бар. Астар жағында сыдырма ілмекпен жабылады.
Жартылай комбинезонның ішкі жағында «антерлер» тігіледі, төменгі жағынан серпімді жолақпен бекітіледі.
Қорғаныс элементтері: Төменгі бөлігінде, жартылай костюмнің алдыңғы және артқы жартысында ені 50 мм СВП бар.</t>
  </si>
  <si>
    <t>Полочка и спинка съёмной подстежки  из основной ткани состоит из двух частей: верхней до уровня линии талии-оранжевого цвета и нижней -синего цвета.
В верхней части спинки логотип Компании, выполненный методом вышивки.
Рукава состоят из верхней - оранжевого цвета и нижней-синего цвета. Рукава втачные, двухшовные Подстежка с притачным трикотажным воротником, манжетами и поясом синего цвета, длина которых не менее 80 мм.
Защитные элементы:  СВП, настрочены по шву соединения верхней и нижней части полочек, спинки и рукавов образовывая отделочный кант.ПОЛУКОМБИНЕЗОН
Полукомбинезон синего цвета с притачной теплозащитной подкладкой, со съемной утепленной спинкой пристегивающийся на застежку-молнию (тип 5 витые), бретелями и высоким простеганным поясом с пятью широкими шлевками. Пояс полукомбинезона застегивается на две пуговицы и регулируется по бокам настрочными патами с застежкой  на две пуговицы. В области колен  фигурные усилительные накладки.
Гульфик полукомбинезона застегивается на застежку- молнию (тип 5 витые).
На передних половинках полукомбинезона расположены боковые наклонные, прорезные карманы влисточку с застежкой на  молнию (тип 4 витые)
Задняя часть полукомбинезона с двумя вытачками.
По росту полукомбинезон регулируются бретелями с эластичной тесьмой закрепленные по верхнему краю спинки, спереди фиксируются металлическими полукольцами.
Шаговые швы по низу усилены фигурными накладками для защиты от истирания.
По низу в боковых швах расположена застежка – молния (тип -5 литые), закрытая планкой. Со стороны подкладки застежка-молния закрыта пуфтой.
С внутренней стороны полукомбинезона настрочены «пыльники» стянутые по низу эластичной тесьмой
Защитные элементы: В нижней части на передней и задней половинках полукомбнезона  расположена СВП шириной 50 мм.</t>
  </si>
  <si>
    <t>108 Т</t>
  </si>
  <si>
    <t>109 Т</t>
  </si>
  <si>
    <t>110 Т</t>
  </si>
  <si>
    <t>111 Т</t>
  </si>
  <si>
    <t>112 Т</t>
  </si>
  <si>
    <t>113 Т</t>
  </si>
  <si>
    <t>114 Т</t>
  </si>
  <si>
    <t>115 Т</t>
  </si>
  <si>
    <t>116 Т</t>
  </si>
  <si>
    <t>117 Т</t>
  </si>
  <si>
    <t>118 Т</t>
  </si>
  <si>
    <t>119 Т</t>
  </si>
  <si>
    <t>141211.290.000029</t>
  </si>
  <si>
    <t>мужской, для сферы обслуживания, из ткани</t>
  </si>
  <si>
    <t>Костюм біркелкі, жартылай матадан (трикотаж, шалбар) тұрады. Алынатын бүйір бөліктері бар, кеудемен қапталған сөрелер, сыртқы бүйірлік қалталары бар. Сөрелерді жасау үшін пресс қолданылады, сонымен бірге сөрелерді фланецпен жасайды. Алдыңғы сол жақ сөреде жапырақтары бар кеуде қалтасы бар, ені 2,5 10,5 см (ені*ұзындығы). Жапырақтардың шеттері арнайы арматурамен бекітіледі. Тақтаның төменгі жағы дөңгелектелген.Артқа ортаңғы тігіспен аяқталады. Оң жағында ** белгісі бар (ЦАМ қоспасынан алтын түс). Үш сөре сол жақ сөреде бүйір шетінен 1,5 см қашықтықта өңделеді. Үстіңгі жағы, ол лапельдің бөренесінен 26 см қашықтықта орналасқан, ал төменгі жағы-бүйір қалта клапанының жоғарғы бұрышының деңгейінен 1 см төмен. Оң жақ сөреде орналасқан түймелер тақтаның шетінен 2,0 см қашықтықта орналасқан. Түймешіктер түзу сызықта орналасқан. Жақаның шетінде жаға эмблемасы * бар (ЦАМ қоспасынан алтын түс). Кеуде аймағындағы төсемде рамада екі ішкі сым қалтасы бар, қалтаның шеттері D пішінді бекіткішпен бекітілген.</t>
  </si>
  <si>
    <t>Костюм форменный, из полушерстяной ткани (китель, брюки). Состоит из костюмной ткани темно-синего цвета, pantone  296U, полуприлегающего силуэта, с центральной бортовой застежкой на 3 форменные пуговицы золотистого цвета из сплава ЦАМ с логотипом АО «НК «Қазақстан темір жолы» диаметром 25 мм, с отложным воротником и лацканами в соответствии с требованиями стандарта СТ РК 1137-2015 и с дополнительными требованиями. Пиджак полочки с отрезными боковыми частями, передними вытачками, с внешними прорезными боковыми карманами с клапаном. Для формообразования полочек применяется пресс, одновременно формируя полочки с бортовкой. На левой передней полочке нагрудный карман с листочкой шириной 2,5*10,5 см (ширина*длина). Края листочки закреплены спецзакрепками. Низ борта закруглен. Спинка со средним швом, заканчивающимся шлицей. На правой стороне нагрудный знак* (золотистого цвета из сплава ЦАМ). На левой полочке обработаны три петли на расстоянии 1,5 см от края борта. Верхняя, из них расположена на расстоянии 26 см от уступа лацкана, а нижняя–на 1 см ниже уровня верхнего угла клапана бокового кармана. На правой полочке пуговицы находятся на расстоянии 2,0 см от края борта. Пуговицы располагаются на прямой линии. По краю воротника расположены воротниковые знак-эмблема* (золотистого цвета из сплава ЦАМ). На подкладке в области груди два внутренних прорезных кармана в рамку, края кармана закреплены D–образной закрепкой.</t>
  </si>
  <si>
    <t xml:space="preserve">Жеңдер мен төсеніштер екі ішекті. Жеңдің сыртқы жағында жеңнің білікшесінің жоғарғы жиегіне қосылу тігісінен 12 см қашықтықта «Қазақстан темір жолы» шеврондық жең белгісі орнатылды. Ұзындығы 11 см, төрт имитациялық ілмектермен және диаметрі 14 мм болатын пішінді түймелермен жеңдер.Алдыңғы жартысы кесілген бөлігінде өңделген белбеуі бар, бүйір қалталары бар белгіленген түсті шалбар. Бүйірлік қалтаға кіре берісте аяқталатын тігіс шетінен 0,5 см. Шалбардың оң жақ артқы жартысында ішкі ілмекпен бекітілген екі аяғы бар қалта (жақтауда) орналасқан.Артқы қалтаның астары белдік тігісіне енеді. Алдыңғы жарты жарты. Белде алты ілмек бар: екеуі алдыңғы жартылардың жебелерінде, екеуі артқы жартысына қарай бүйірлік тігістерде, екеуі ортаңғы тігістен 5-6 см қашықтықта артқы жартысында. 50-ден жоғары өлшемд -8 ілмек. Шалбар белбеуінде 8 ілмектің орналасуы: екеуі - алдыңғы жартылардың жебесінің алдында, екеуі-бүйірлік тігістерде, екеуі - артқы жартысы трюктерінің арасында, екеуі-орта жіктен 5-6 см қашықтықта артқы жартысында. Ілмектердің ені 1,1 см, ұзындығы 6 см.Белдік ілмегінің төменгі ұшын белдікті қайрайтын тігіске тігіп, белбеу ілмегінің жоғарғы ұшын арнайы бекіту машинасына тігіңіз.Елдің саусақтары бар белдік белдіктің жалғасы болып табылады. Саусақта көз ілмегі. </t>
  </si>
  <si>
    <t xml:space="preserve">Рукава и подклад втачные двухшовные. На внешней стороне левого рукава на расстоянии 12 см от шва соединения рукава с проймой до верхнего края нарукавного знака настрачивается нарукавный знак шеврон «Қазақстан темір жолы». Рукава со шлицей длиной 11 см с четырьмя имитационными петлями и форменными пуговицами диаметром 14 мм. Брюки установленного цвета с притачным поясом, боковыми карманами, обработанными в отрезной части передних половинок. Отделочная строчка по входу в боковой карман 0,5 см от края. На правой задней половинке брюк карман (в рамку) с двумя обтачками, застегивающимися на внутреннюю навесную петлю. Подкладка заднего кармана входит в шов притачивания пояса. Передние половинки брюк на подкладке. На поясе расположены шесть шлевок: две–у стрелок передних половинок, две–у боковых швов в сторону задних половинок, две–на задних половинках на расстоянии 5-6 см от среднего шва. С выше 50 размера - 8 шлевок. Расположение 8 шлевок на поясе брюк: две – перед стрелкой передних половинок, две–на боковых швах, две-между вытачками задних половинок, две–на задних половинках на расстоянии 5-6 см от среднего шва. Ширина шлевок 1,1 см, длина 6 см. Нижний конец шлевки втачать в шов притачивания пояса, а верхний конец шлевки настрочить на специальной закрепочной машине Пояс с фигурным мысиком продолжение пояса. На мысике глазковая петля. </t>
  </si>
  <si>
    <t>Шалбар түймелі тесікпен және металл ілгекпен, кододта сыдырғышпен бекітіледі. Алдыңғы жағында, шпагатта және белдік белбеуінің тігісінде белдік ілгекті ілгектерде киюге арналған белдік ілмегі жасалған. Шалбардың төменгі жағы зигзагпен кесілген. Түсі: көк-көк. Мата: Иілуге ​​төзімді, жартылай жүн (габардин): 67% жүн, 33% полиэстер, тығыздығы 250 г / м2, тоқу - орамал. Негізгі матаға сәйкес келетін мата, 100% полиэстер.</t>
  </si>
  <si>
    <t>Брюки застегиваются на петлю с пуговицей и металлический крючок, и замок-молнию на гульфике. Спереди, на гульфике и в шве втачивания пояса обработана шлевка для одевания в шпенек пряжки брючного ремня. Низ брюк обрезан зигзагом. Цвет: темно-синий. Ткань: малоусадочная, полушерстяная (габардин): 67%-шерсти, 33%-полиэстер, плотность 250 г/м2, переплетение – саржа. Ткань подкладочная в тон основной ткани, 100%-полиэстер.</t>
  </si>
  <si>
    <t>120 Т</t>
  </si>
  <si>
    <t>121 Т</t>
  </si>
  <si>
    <t>122 Т</t>
  </si>
  <si>
    <t>123 Т</t>
  </si>
  <si>
    <t>124 Т</t>
  </si>
  <si>
    <t xml:space="preserve">Костюм біркелкі, жүннен тоқылған матадан (куртка, шалбар). Пиджак қысқартылған, тікелей кесілген. ҚР СТ 3292-2018 стандартының талаптарына және қосымша талаптарға сәйкес. Шалбар тапсырыс берушімен келісілген ҚР СТ 2734-2015 талаптарына сәйкес келуі керек.Костюм маталарынан жасалған пиджак, қара көк түсте, 296U пантомен, шешілмейтін сыдырғышпен орталық бүйірімен пластиктен жасалған (№5 трактор), күртешенің төменгі бөлігі тігісімен, 6 см кең жағында серпімді серпімді, төрт сызықпен тігілген, жолдар арасындағы қашықтық 1 см арнайы станокта жиналды. Сөрелер бір бөліктен тұрады, оның үстіңгі жағындағы екі жамылғы қалталары бар, олар садақ қатпарлары мен бұйра қақпақтарға еліктейді, диаметрі 14 мм болатын аяғы бар түймемен бекітіледі. Бұрыштар қалталардың түбінде дөңгелектенеді. Екі төменгі көлбеу жіптер, сыдырма жапсырмада. Кеуде шеңберіне байланысты бүйір шетінен жоғарғы қалтаның алдыңғы бұрышына дейінгі қашықтық: 7,3-9,7 см, рұқсат етілген ауытқу +0,5 см.Кеуде шеңберіне байланысты жоғарғы жамылғы қалтаның өлшемдері: ұзындығы 13,0-15,0 см, қалта ені-12,5-14,5; қалта клапанының өлшемдері: ұзындығы 13-15 см, ортасында клапанның ені-6 см, рұқсат етілген ауытқу +0,5 см.Гильтаның қолтық астында дөңгелек желдеткіш саңылаулар тігістің екі жағында екі бөлікке сыпырылады. </t>
  </si>
  <si>
    <t>Костюм форменный, из полушерстяной ткани (куртка, брюки). Куртка укороченная, прямого кроя. в соответствии с требованиями стандарта СТ РК 3292-2018 и с дополнительными требованиями. Брюки должны соответствовать требованиям настоящего стандарта СТ РК 2734-2015 согласованному с заказчиком. Куртка из костюмной ткани темно-синего цвета, pantone  296U, с центральной бортовой застежкой на разъемной молнии из пластика (трактор №5), низ куртки на притачном поясе, шириной 6 см, с эластичной резинкой по бокам, отстроченной четырьмя строчками, расстояние между строчками 1 см, заготовленная на спецмашине. Полочки цельнокроеные, с двумя верхними накладными карманами с настроченными планками, имитирующие бантовые складки и фигурными клапанами застегивающимися на петлю и пуговицу на ножке диаметром 14 мм. В нижней части карманов углы закругленные. Два нижних наклонных прорезных кармана в листочку на молнии. Расстояние от края борта до переднего угла верхнего кармана в зависимости от обхвата груди: 7,3–9,7 см, допустимые отклонения +0,5 см. Размеры верхнего накладного кармана в зависимости от обхвата груди: 13,0–15,0 см по длине и 12,5–14,5 по ширине кармана; размеры клапана кармана: 13 – 15 см по длине, ширина клапана по центру 6 см, допустимые отклонения +0,5 см. Под проймой рукавов обметаны круглые вентиляционные отверстия по две штуки с двух сторон от шва.</t>
  </si>
  <si>
    <t xml:space="preserve">Астындағы пиджак. Сөрелердің төсенішінде, ішіндегі сыпырғыштар түйме тесігі мен түйме ойығымен бекітіледі. Мойынтірекпен оралыңыз. Коуэттің бойында қозғалыс еркіндігі үшін жұмсақ қатпарлар орналастырылды.Жеңдер екі ішекті бекітілген. Жеңді сол жақ жеңінің сыртқы жағында жеңді люстра арқылы жеңдік белгісінің жоғарғы жиегіне қосатын тігінен «Қазақстан темір жолы» шеврондық жең белгісі орнатылды. Шынтақ аймағында трапециялы арматуралық төсемдер реттеледі. Ең кең нүктеде төсеніштің ені-14 см, тігісі бар манжеттің төменгі жағы ені 6 см, диаметрі 14 мм және ұзындығы 7 см болатын екі ілмектермен және пішінді түймелермен бекітіледі. Қолға арналған қондырғы, тартпада Қолдар мен манжеттер, нүктелі жабысқақ мата тұрақты пішінді беру үшін қолданылады.Алдыңғы жартысы кесілген бөлігінде өңделген белбеуі бар, бүйір қалталары бар белгіленген түсті шалбар. Бүйірлік қалтаға кіре берісте аяқталатын тігіс шетінен 0,5 см. Шалбардың оң жақ артқы жартысында ішкі ілмекпен бекітілген екі аяғы бар қалта (жақтауда) орналасқан. Артқы қалтаның астары белдік тігісіне енеді. Алдыңғы жарты жарты. Белде алты ілмек бар: екеуі алдыңғы жартылардың көрсеткілерінде, екеуі артқы жартысына қарай бүйір тігістерде, екеуі ортаңғы тігістен 5-6 см қашықтықта артқы жартысында. 50-ден жоғары өлшемде-8 ілмек.Шалбар белбеуінде 8 ілмектің орналасуы: екеуі - алдыңғы жартылардың жебесінің алдында, екеуі - бүйірлік тігістерде, екеуі-артқы жартысы трюктерінің арасында, екеуі-орта жіктен 5-6 см қашықтықта артқы жартысында. Белдік ілмектерінің ені-1,1 см, ұзындығы-6 см, белдік ілмегінің төменгі ұшын белдікті бекітетін тігіске бекітіп, белдік ілмегінің жоғарғы ұшын арнайы бекіту машинасына тігіңіз. Саусақта көз ілмегі. 
</t>
  </si>
  <si>
    <t xml:space="preserve">Куртка на подкладе. На подкладке полочек внутренние прорезные карманы, застегивающиеся на петлю и пуговицу. Спинка с притачной кокеткой. По линии кокетки заложены мягкие складки для свободы движения. Рукава втачные двухшовные. На внешней стороне левого рукава на расстоянии 12 см от шва соединения рукава с проймой до верхнего края нарукавного знака настрачивается нарукавный знак шеврон «Қазақстан темір жолы». В области локтя настрачиваются трапециевидные усилительные накладки. Ширина накладки в самом широком месте 14 см. Низ рукава на притачном манжете шириной 6 см, застегивающийся на две петли и форменные пуговицы диаметром 14 мм и шлицей длиной 7 см. Воротник втачной, отложной на стойке. Воротник и манжеты, для придания устойчивой формы применена ткань с точечным клеевым покрытием. Брюки установленного цвета с притачным поясом, боковыми карманами, обработанными в отрезной части передних половинок. Отделочная строчка по входу в боковой карман 0,5 см от края. На правой задней половинке брюк карман (в рамку) с двумя обтачками, застегивающимися на внутреннюю навесную петлю. Подкладка заднего кармана входит в шов притачивания пояса. Передние половинки брюк на подкладке. На поясе расположены шесть шлевок: две–у стрелок передних половинок, две–у боковых швов в сторону задних половинок, две–на задних половинках на расстоянии 5-6 см от среднего шва. С выше 50 размера-8 шлевок. Расположение 8 шлевок на поясе брюк: две–перед стрелкой передних половинок, две–на боковых швах, две-между вытачками задних половинок, две – на задних половинках на расстоянии 5-6 см от среднего шва. Ширина шлевок 1,1 см, длина 6 см. Нижний конец шлевки втачать в шов притачивания пояса, а верхний конец шлевки настрочить на специальной закрепочной машине Пояс с фигурным мысиком продолжение пояса. На мысике глазковая петля. 
</t>
  </si>
  <si>
    <t>Шалбар түймелі тесікпен және металл ілгекпен, кододта сыдырғышпен бекітіледі.Алдыңғы жағында, шпагатта және белдік белбеуінің тігісінде белдік ілгекті ілгектерде киюге арналған белдік ілмегі жасалған. Шалбардың төменгі жағы зигзагпен кесілген. Түсі: көк-көк. Мата: Иілуге ​​төзімді, жартылай жүн (габардин): 55% жүн, 45% полиэстер, тығыздығы 220 г / м2, тоқу - орамал. Негізгі матаға сәйкес келетін мата, 100% полиэстер.</t>
  </si>
  <si>
    <t xml:space="preserve">Брюки застегиваются на петлю с пуговицей и металлический крючок, и замок-молнию на гульфике. Спереди, на гульфике и в шве втачивания пояса обработана шлевка для одевания в шпенек пряжки брючного ремня. Низ брюк обрезан зигзагом. Цвет: темно-синий. Ткань: малоусадочная, полушерстяная (габардин): 55%-шерсти, 45%-полиэстер, плотность 220 г/м2, переплетение – саржа. Ткань подкладочная в тон основной ткани, 100%-полиэстер.
</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</si>
  <si>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</si>
  <si>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</si>
  <si>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</si>
  <si>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</si>
  <si>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</si>
  <si>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</si>
  <si>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</si>
  <si>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</si>
  <si>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</si>
  <si>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</si>
  <si>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</si>
  <si>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</si>
  <si>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</si>
  <si>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</si>
  <si>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</si>
  <si>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</si>
  <si>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</si>
  <si>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</si>
  <si>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</si>
  <si>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141211.390.000006</t>
  </si>
  <si>
    <t>Куртка</t>
  </si>
  <si>
    <t>мужская, для защиты от пониженных температур, из ткани</t>
  </si>
  <si>
    <t>796 Штука</t>
  </si>
  <si>
    <t>Жұмысшыларға арналған күрте курткадан және алынбалы оқшауланған астардан тұрады.
Көк, қызғылт сары және күміс түсті күрте СВП.
КУРТКА
Оқшауланған астары тігілген ұзартылған түзу силуэт, екі найзағайлы орталық найзағайлы (8-типті құйма), тігісті сол жақтағы оқшауланған желден қорғайтын бауы бар, 6 түймемен бекітілген, ішкі желге төзімді оң жақ бауы бар, тұғырлы жоғары жаға, жеңдер, алынбалы капюшон және найзағаймен ажыратылатын оқшауланған астар.
Сөре және артқы жағы екі бөліктен тұрады: бел сызығының жоғарғы жағы қызғылт сары, төменгі жағы көк. Сөренің жоғарғы оң жақ бөлігінде өлшемі 18*15 см рацияға арналған қалта, бір түймелі бекіткіші бар қақпақшасы бар, сөренің сол жағында «парақшадағы» тік ойық қалта бар.  найзағаймен (5-типті құйма). Сөрелердің төменгі бөлігінде түймемен бекітілген төртбұрышты қақпақшалары бар «жапырақта» екі көлденең саңылау бүйір қалталары бар. Желден қорғайтын және түймелер аймағындағы клапандардағы бекіткіштер баумен нығайтылған.
Оң жақ сөреде кеуде сызығы деңгейінде көлденеңінен 10 * 8 см өлшемді пластикалық белгі қалтасы бар.
Артқы жағының жоғарғы бөлігінде кестелеу әдісімен жасалған 32 * 7 см компания логотипі бар.
Екі бөлікті жеңдер: үстіңгі қызғылт сары және төменгі көк. Жеңдері тігілген, екі тігісті
Екі бөліктен тұратын тік жаға, оқшауланған, негізгі мата түсінде іші жүнмен қапталған.
Капюшон қызғылт сары түсті, қалпақ астындағы көлемді, капюшонның үстіңгі жағындағы түсте тігілген жылудан қорғайтын жүн астары бар, ортаңғы және екі бүйірлік бөліктерден тұрады. Иегі бар бір бөлікті жағы.</t>
  </si>
  <si>
    <t xml:space="preserve">Куртка для работников состоит  из куртки и отстегивающейся утепленной подстежки.
Куртка синего, оранжевого цветов и СВП серебристого цвета.
КУРТКА
Куртка  удлиненная  прямого силуэта с притачной утепленной подкладкой, с центральной застежкой - молнией с двумя замками (тип-8 литые), с настрочной левосторонней утепленной ветрозащитной планкой, застегивающейся на 6 кнопок, с внутренней ветрозащитной правосторонней планкой, воротником – стойкой, втачными рукавами, съемным капюшоном и отстегивающейся утепленной подстежкой на застежку- молнию.
Полочка и спинка из двух частей: верхней до уровня линии талии-оранжевого цвета и нижней-синего цвета. На правой верхней части полочки расположен карман для рации размером 18*15 см, с клапаном с застежкой на одну кнопку, на левой стороне полочки вертикальный прорезной карман в «листочку» на застежку-молнию (тип-5 литые). На нижней части полочек расположены два горизонтальных прорезных боковых кармана в «листочку» с клапанами прямоугольной формы, застегивающиеся на кнопку. Застежки на ветрозащитной планке и на клапанах в области расположения кнопок усилены лентой-стропой.
На правой полочке, на уровне линии груди горизонтально расположен пластиковый карман для бейджика размером 10*8 см.
На верхней части спинки расположен логотип Компании размером 32*7 см, выполненный методом вышивки.
Рукава из двух частей: верхней -оранжевого цвета и нижней-синего цвета. Рукава втачные, двухшовные
Воротник – стойка  из двух частей, утепленный, внутри отделан флисом в цвет основной ткани.
Капюшон оранжевого цвета, объемный под каску с притачной теплозащитной подкладкой  из флиса в цвет верха капюшона, состоит из средней и двух боковых частей. Боковая часть цельнокроеная с подбородочной. </t>
  </si>
  <si>
    <t>Тоқыма бекіткішпен бекітілген өтпелі ұштары бар сорғыштың иек бөлігі. Алдыңғы кесіндінің ұзындығы ұштары тігістерге және қос қысқыштармен бекітілген серпімді сым арқылы реттеледі.
Сорғыштың ортаңғы алдыңғы бөлігінде көлденеңінен 50 мм СВП бар қара таспа тігілген. Ортаңғы бөлігінде тоқыма Velcro бекіткішімен бекітілген сорғыштың биіктігін реттеуге арналған бау (пата) бар. Сорғыш курткаға найзағаймен (тип -5 бұралған) бекітіледі, ол баумен жабылады.
 Ішкі және сыртқы оқшауланған жел өткізбейтін клапандардың, жағаның, ішкі қалта жақтауларының және рацияға арналған үстіңгі кеуде қалтасының қызғылт сары түсті матадан жасалған клапанының бөлшектері.
Қорғаныс элементтері: СВП ені 50 мм, сөрелердің үстіңгі және төменгі бөліктерінің тігістеріне тігілген, артқы жағы, әрлеу жиегін құрайтын жеңдер.
Астарлы матадан жасалған оқшауланған күрте төсеніші – 100% полиэстер, үстіңгі қалталары сыдырмалары бар жақтауда (5 типті бұралған). Жел өткізбейтін юбка бел сызығынан төмен тігіледі, астыңғы жағынан кесілген латекс таспамен тартылады және ыңғайлы болу үшін 4 түймемен (арматурамен) бекітіледі.
АЛЫНУҒА БОЛАДЫ
Тікелей силуэттің алынбалы оқшауланған төсеніші негізгі күртешеге жиек бойымен ілгек сыдырмаларымен (кері) бекітіледі. Алынбалы төсеніштің үстіңгі жағы маусымаралықта киюге мүмкіндік беретін негізгі матадан, сөренің астары мен артқы жағы көк түсті трикотаж матадан (жүннен) тігіледі, жеңдер полиэфирлі астарлы матадан, 100% көк.</t>
  </si>
  <si>
    <t>Подбородочная часть капюшона с переходными концами застегивающимися на текстильную застежку. Длину лицевого выреза регулируют с помощью эластичного шнура концы которых закреплены в швы и двойными фиксаторами.
В средней передней части капюшона горизонтально настрочена тесьма черного цвета с СВП шириной 50 мм. В средней части расположен хлястик (пата) для регулировки высоты капюшона, застегивающийся на текстильную застежку «велькро». Капюшон пристегивается к куртке с помощью застежки-молнии (тип -5 витые), которая закрыта  планкой.
 Детали внутреннего и наружного утепленного ветрозащитных клапанов, подборта, рамки внутренних карманов и верхний нагрудный карман для рации с клапаном из отделочной ткани оранжевого цвета.
Защитные элементы:  СВП шириной 50 мм, настрочены на швы соединения верхних и нижних частей полочек, спинки, рукавов образовывая отделочный кант.
Утепленная подкладка куртки из подкладочной ткани – полиэстер 100 % с  верхними прорезными карманами в рамку на застежки-молнии (тип 5 витые). Ниже уровня талии настрочена ветрозащитная юбка, стянутая по низу на латексную тесьму с отделкой и застегивается на 4 кнопки (с усилением) - для плотного прилегания.
СЪЕМНАЯ УТЕПЛЕННАЯ ПОДСТЕЖКА
Съемная утепленная подстежка прямого силуэта  пристегивается к основной куртке по подбортам перекидными застежками-молниями (реверс). Верх съемной подстежки из основной ткани, что позволяет носить в межсезонье, подклад  полочки и спинки из трикотажного полотна (флис) синего цвета,рукава из подкладочной ткани полиэстер 100 % синего цвета.</t>
  </si>
  <si>
    <t>Негізгі матадан жасалған алынбалы төсеніштің сөресі мен артқы жағы екі бөліктен тұрады: жоғарғы жағы бел сызығы деңгейіне дейін қызғылт сары, төменгісі көк. Бүйірлік саңылау қалталары бар «парақшадағы» сөре. Ішкі төсеніш қалталары найзағаймен рамаға өңделген (3-ші түрдегі бұралған)
Артқы жағының жоғарғы бөлігінде кестелеу әдісімен жасалған 32 * 7 см компанияның логотипі бар.
Жеңдер қызғылт сары үстіңгі және көк түбінен тұрады. Жеңдері тігілген, екі тігісті.
Ұзындығы кемінде 80 мм болатын тігілген тоқылған жағасы, манжеттері және көк белдігі бар астары.
Қорғаныс элементтері: СВП ені 50 мм, сөрелердің жоғарғы және төменгі бөліктерінің тігісі бойымен тігілген, артқы және жеңдер әрлеу жиегін қалыптастырады. Куртка матасы
Құрамы: полиэстер 100%
Бетінің тығыздығы, г / м2: 140
Суға төзімділік 2000 PA
Соңғы өңдеу: полиуретанды пленка жабыны, MBO. Оқшаулау: көлемді тоқыма емес термобондалған / каландрланған
Құрамы: полиэфир 100% бастапқы өңдеу, қуыс бүгілмелі талшықтардан тұрады, сызықтық тығыздығы 0,17 текстен (1,5 денье) 0,78 текске (7 денье) дейін.
Бетінің жалпы тығыздығы, г/м2: сөре, күртешенің артқы жағы - 300, сөре, арқа, астар жеңдері -100, куртка жеңі -250, жартылай комбинезон - 200. Астар матасы
Құрамы: полиэстер 100%
Бетінің тығыздығы, г/м2: 110. Астар үшін: Трикотаж мата
Құрамы: 100% полиэстер
Бетінің тығыздығы, г/м2: 190. Алынбалы оқшауланған төсемнің түбі мен жеңдері үшін: Трикотажды серпімді мата
Құрамы: полиэстер 30%, акрил 35%, жүн 35%. Ені 50 мм шағылыстыратын мата</t>
  </si>
  <si>
    <t>Полочка и спинка съёмной подстежки  из основной ткани состоит из двух частей: верхней до уровня линии талии-оранжевого цвета и нижней -синего цвета. Полочка с боковыми прорезными карманами в «листочку». Внутренние карманы подклада обработаны в рамку на застежку-молнию (тип 3 витые)
В верхней части спинки логотип Компании 32*7 см, выполненный методом вышивки.
Рукава состоят из верхней -оранжевого цвета и нижней-синего цвета. Рукава втачные, двухшовные.
Подстежка с притачным трикотажным воротником, манжетами и поясом синего цвета, длина которых не менее 80 мм.
Защитные элементы:  СВП шириной  50 мм, настрочены по шву соединения верхней и нижней части полочек, спинки и рукавов образовывая отделочный кант. Ткань курточная
Состав: полиэфир 100%
Поверхностная плотность, г/м2: 140
Водоупорность 2000 ПА
Заключительная отделка: полиуретановое пленочное покрытие, МВО. Утеплитель: Полотно объемное нетканое термоскрепленное/ каландрированное
Состав: полиэфир 100 % первичной обработки, состоящих из полых извитых волокон, линейной плотности от 0,17текс (1,5 денье) до 0,78 текс (7денье).
Суммарная поверхностная  плотность, г/м2: полочка, спинка куртки - 300, полочка, спинка, рукава подстежки -100, рукав куртки -250 полукомбинезон - 200. Подкладочная ткань
Состав:  полиэстер 100 %
Поверхностная плотность, г/м2: 110. Для подклада: Трикотажное полотно
Состав:100 % полиэстер
Поверхностная плотность, г/м2:  190. Для низа, рукавов съемной утепленной подстежки: Полотно трикотажное ластичное
Состав: полиэстер 30 %, акрил 35 %, шерсть 35 %. Световозвращающая ткань шириной 50 мм</t>
  </si>
  <si>
    <t>144 Т</t>
  </si>
  <si>
    <t>145 Т</t>
  </si>
  <si>
    <t>146 Т</t>
  </si>
  <si>
    <t>147 Т</t>
  </si>
  <si>
    <t>148 Т</t>
  </si>
  <si>
    <t>149 Т</t>
  </si>
  <si>
    <t>150 Т</t>
  </si>
  <si>
    <t>141221.290.000019</t>
  </si>
  <si>
    <t>женский, для сферы обслуживания, из ткани</t>
  </si>
  <si>
    <t>Костюм біркелкі, әйел, жартылай матадан. Ол костюм матасынан, қара көк түстен, 296U-дан, силуэтпен жабдықталған, орталық бүйірімен ЦАМ қорытпасынан  жасалған алтын түстес 3 бір түсті түймелерге диаметрі 25 мм «Қазақстан Темір Жолы Қазақстан» АҚ логотипі бар, бұрылатын жақа және ілмектері бар. ҚР СТ 2737-2015 стандарттарына және қосымша талаптармен.</t>
  </si>
  <si>
    <t>Костюм форменный, женский, из полушерстяной ткани. Состоит из костюмной ткани темно-синего цвета, pantone  296U, приталенного силуэта, с центральной бортовой застежкой на 3 форменные пуговицы золотистого цвета из сплава ЦАМ с логотипом АО «НК «Қазақстан темір жолы» диаметром 25 мм, с отложным воротником и лацканами в соответствии с требованиями стандарта СТ РК 2737-2015 и с дополнительными требованиями.</t>
  </si>
  <si>
    <t xml:space="preserve">Сөрелердегі костюм маталарынан жасалған пиджак, бұйымның түбінен иыққа дейін өрнектелген тігістер. Ұзындығы 14-15 см және ені 5,5 см жапқыштары бар бүйір қалталары, сол жақ сөреде жапырақтары ені 2,5 см кеуде қуысы қалтасы бар, сөренің бүйір сызығы төменнен дөңгелектенеді. Ортаңғы тігіспен артқа.Кеуде белгісінің оң жағында *. Оң жақ сөреде үш ілмек бүйір шетінен 1,5 см қашықтықта өңделеді. Олардың жоғарғы жағы іліп қою шетінен 26 см қашықтықта орналасқан, ал төменгі жағы - бүйірлік қалтаның қақпағының жоғарғы бұрышының деңгейінен -1 см төмен. Сол жақ сөреде түймелер тақтаның шетінен 2,0 см қашықтықта орналасқан, түймелер тік сызықта орналасқан. Жақаның шетінде жағасы бар эмблема * (TsAM қорытпасынан алтын түс). Кеуде аймағындағы төсемде рамада екі ішкі сым қалтасы бар, қалтаның шеттері D пішінді бекіткішпен бекітілген.Жеңдер екі ішекті бекітілген. Жеңге арналған қондырма. Жеңдер мен төсеніштер екі қатарлы болып келеді. Сол жақ жеңнің сыртқы жағында гильзаның білекшенің жоғарғы жиегіне қосылу тігісінен 12 см қашықтықта, «Қазақстан темір жолы» шеврон жеңі реттелген.Костюм маталарынан жасалған юбка, тік, юбканың алдыңғы және артқы панельдерінің бойымен екі трюкпен, ұзындығы 14 см, юбканың ұзындығы тізелерден 5 см төмен, юбканың ортаңғы жартысында сыдырма юбканың артқы жартысында, Белдік ені 4 см, белдік бір ілмекпен және түймемен бекітіледі. Юбканың төменгі жағы 3 см, белдіктің жоғарғы шеті шетінен 0,2 см тігілген. </t>
  </si>
  <si>
    <t>Жакет из костюмной ткани на полочках рельефные швы от плеча до низа изделия. Боковые прорезные карманы с клапанами длиной 14-15 см и шириной 5,5 см. На левой полочке нагрудной прорезной карман с листочкой шириной 2,5 см. Линия борта полочки снизу закругленная. Спинка со средним швом. На правой стороне нагрудный знак*. На правой полочке обработаны три петли на расстоянии 1,5 см от края борта. Верхняя из них расположена на расстоянии 26 см от отступа лацкана, а нижняя -1 см ниже уровня верхнего угла клапана бокового кармана. На левой полочке пуговицы находятся на расстоянии 2,0 см от края борта.Пуговицы располагаются на прямой линии. По краю воротника расположены, воротниковые знак-эмблема* (золотистого цвета из сплава ЦАМ). На подкладке в области груди два внутренних прорезных кармана в рамку, края кармана закреплены D – образной закрепкой. Рукава втачные двухшовные. Подкладка рукава втачной. Рукава и подклад втачные двухшовные На внешней стороне левого рукава на расстоянии 12 см от шва соединения рукава с проймой до верхнего края нарукавного знака настрачивается нарукавный знак шеврон «Қазақстан темір жолы». Юбка из костюмной ткани, классической формы, прямая, с двумя вытачками по передней и задней полотнищам юбки, со шлицем 14 см. Длина юбки ниже колен на 5 см. В верхней части среднего шва на задней половинке юбки расположена застёжка на тесьму «молния», отстроченная на 1 см. Ширина пояса 4 см, пояс застёгивается на одну обметанную петлю и пуговицу. Низ юбки с подгибкой 3 см. Верхний край пояса отстрочен на 0,2 см от края.</t>
  </si>
  <si>
    <t>Түсі: көк-көк. Мата: Иілуге ​​төзімді, жартылай жүн (габардин): 67% жүн, 33% полиэстер, тығыздығы 250 г / м2, тоқу - орамал. Негізгі матаға сәйкес келетін мата, 100% полиэстер.</t>
  </si>
  <si>
    <t>Цвет: темно-синий. Ткань: малоусадочная, полушерстяная (габардин): 67%-шерсти, 33%-полиэстер, плотность 250 г/м2, переплетение – саржа. Ткань подкладочная в тон основной ткани, 100%-полиэстер.</t>
  </si>
  <si>
    <t>151 Т</t>
  </si>
  <si>
    <t>152 Т</t>
  </si>
  <si>
    <t>153 Т</t>
  </si>
  <si>
    <t>154 Т</t>
  </si>
  <si>
    <t>155 Т</t>
  </si>
  <si>
    <t>156 Т</t>
  </si>
  <si>
    <t>157 Т</t>
  </si>
  <si>
    <t>158 Т</t>
  </si>
  <si>
    <t>159 Т</t>
  </si>
  <si>
    <t>160 Т</t>
  </si>
  <si>
    <t>161 Т</t>
  </si>
  <si>
    <t>162 Т</t>
  </si>
  <si>
    <t>141230.100.000010</t>
  </si>
  <si>
    <t>Перчатки</t>
  </si>
  <si>
    <t>для защиты рук, из латекса без тканевой основы</t>
  </si>
  <si>
    <t>ГОСТ 12.4.252-2013, ТР ТС 019/2011</t>
  </si>
  <si>
    <t>Қолғап, бес саусақты пленка, ішкі жағы мақта шашатын екі қабатты.
Ұстау аймағының беті: гауһар тәрізді.
Манжет түрі: түзу.
Қолғаптардың қалыңдығы 0,68 мм, ұзындығы 323 мм болуы керек.
Жұмыс температурасы: +40 ºС бастап -15 ºС дейін.
Қолғаптың түсі: жасыл, сары. Негізгі материал: мақта бүріккіш.
Қолғап материалы: табиғи резеңке және неопрен.
Қолғаптар келесі сипаттамаларға сәйкес болуы керек:
- AQL - 0,65 артық емес
- химиялық төзімділік индексі - AKL
- кесу кедергісі - 1 деңгей (индекс 1,2 және одан жоғары)
- жыртылуға төзімділік - 2 деңгей (25 Н кем емес).</t>
  </si>
  <si>
    <t xml:space="preserve">Перчатки пятипалые пленочные двухслойные с хлопковым напылением внутренней части.
Поверхность области захвата: ромбовидный.
Тип манжеты: прямая.
Перчатки должны быть толщиной  0,68 мм, длиной  323 мм.
Температурный режим эксплуатации:  от +40 ºС до -15 ºС.
Цвет перчаток: зеленый, желтый. Материал основы: хлопковое напыление.
Материал перчаток: натуральный каучук и неопрен.
Перчатки должны соответствовать следующим техническим характеристикам:
- AQL – не более 0,65
- индекс химической устойчивости – AKL
- устойчивость к порезу – уровень 1  (индекс 1,2 и более) 
- устойчивость к разрыву – уровень 2  (не менее 25 Н). </t>
  </si>
  <si>
    <t>163 Т</t>
  </si>
  <si>
    <t>164 Т</t>
  </si>
  <si>
    <t>165 Т</t>
  </si>
  <si>
    <t>166 Т</t>
  </si>
  <si>
    <t>167 Т</t>
  </si>
  <si>
    <t>168 Т</t>
  </si>
  <si>
    <t>169 Т</t>
  </si>
  <si>
    <t>ГОСТ 12.4.307, ТР ТС 019/2011</t>
  </si>
  <si>
    <t>Қолғаптар, бес саусақты, тігіссіз, беті тегіс жылтыратылған, роликті манжетасы бар, 1000 вольтке дейінгі электр қондырғыларымен жұмыс істеуге арналған. Қолғаптардың ұзындығы 360 мм. Қолғаптың түсі сары. Қолғаптың үстіңгі материалы - табиғи резеңке.
Қолғаптар келесі сипаттамаларға сәйкес болуы керек:
- қышқылдарға төзімділік - А категориясы
- озонға төзімділік - Z санаты
- өте төмен температураға төзімділік - С санаты.</t>
  </si>
  <si>
    <t xml:space="preserve">Перчатки пятипалые, бесшовные, с гладко отполированными поверхностями с манжетой с валиком предназначены для работы с электроустановками напряжением до 1000 Вольт.  Длина перчаток 360 мм. Цвет перчаток-желтый. Материал верха перчаток натуральный каучук.
Перчатки должны соответствовать следующим техническим характеристикам:
- стойкость к воздействию кислот - категория А
- стойкость к воздействию озона - категория Z
- стойкость к воздействию очень низких температур - категория С. </t>
  </si>
  <si>
    <t>170 Т</t>
  </si>
  <si>
    <t>171 Т</t>
  </si>
  <si>
    <t>172 Т</t>
  </si>
  <si>
    <t>173 Т</t>
  </si>
  <si>
    <t>174 Т</t>
  </si>
  <si>
    <t>175 Т</t>
  </si>
  <si>
    <t>141230.100.000020</t>
  </si>
  <si>
    <t>Фартук</t>
  </si>
  <si>
    <t>универсальный, для защиты от общих производственных загрязнений и механических воздействий, из ткани</t>
  </si>
  <si>
    <t>ГОСТ 12.4.029, ТР ТС 019/2011</t>
  </si>
  <si>
    <t>Ілмектер мен түймелер үшін реттелетін мойын бауы бар, бір бөлікті кеудешелі алжапқыш. Жамау қалтасы екі бөлікке тігілген. Жоғарғы бүйірлік бұрыштарға байлау лентасы тігіледі. Алжапқыштың үстіңгі матасы аралас
Құрамы: мақта 80%, полиэстер 20%
Бетінің тығыздығы, г / м²: 250
Түсі: көк (Pantone 19-4033 TPG)
Соңғы өңдеу: MVO TR TS 019/2011, ГОСТ 12.4.029</t>
  </si>
  <si>
    <t xml:space="preserve">Фартук с цельнокроеным нагрудником, с шейной бретелью который регулируется на петли и пуговицы. Накладной карман разделен строчкой на две части. К верхним боковым углам притачана тесьма для завязывания. Ткань верха фартука смешанная
Состав: хлопок 80 %, полиэфир 20 %
Поверхностная плотность, г/м²: 250
Цвет: синий (Pantone 19-4033 TPG)
Заключительная отделка: МВО ТР ТС 019/2011, ГОСТ 12.4.029
</t>
  </si>
  <si>
    <t>176 Т</t>
  </si>
  <si>
    <t>177 Т</t>
  </si>
  <si>
    <t>178 Т</t>
  </si>
  <si>
    <t>179 Т</t>
  </si>
  <si>
    <t>180 Т</t>
  </si>
  <si>
    <t>181 Т</t>
  </si>
  <si>
    <t>182 Т</t>
  </si>
  <si>
    <t>141230.100.000021</t>
  </si>
  <si>
    <t>универсальный, для защиты от воды, из ткани</t>
  </si>
  <si>
    <t>Ілмектер мен түймелер үшін реттелетін мойын бауы бар, бір бөлікті кеудешелі алжапқыш. Жамау қалтасы екі бөлікке тігілген. Жоғарғы бүйірлік бұрыштарға байлау лентасы тігіледі. Алжапқыш матасы Су өткізбейтін сіңдіруі жоғары жартылай зығыр кенеп. Резеңкеленген мата</t>
  </si>
  <si>
    <t>Фартук с цельнокроеным нагрудником, с шейной бретелью который регулируется на петли и пуговицы. Накладной карман разделен строчкой на две части. К верхним боковым углам притачана тесьма для завязывания. Ткань для фартука Парусины полульняные с повышенной водоупорной пропиткой. Ткань прорезиненная</t>
  </si>
  <si>
    <t>183 Т</t>
  </si>
  <si>
    <t>184 Т</t>
  </si>
  <si>
    <t>185 Т</t>
  </si>
  <si>
    <t>186 Т</t>
  </si>
  <si>
    <t>187 Т</t>
  </si>
  <si>
    <t>141230.100.000025</t>
  </si>
  <si>
    <t>универсальный, для защиты от повышенных температур, из ткани</t>
  </si>
  <si>
    <t>Ілмектер мен түймелер үшін реттелетін мойын бауы бар, бір бөлікті кеудешелі алжапқыш. Жамау қалтасы екі бөлікке тігілген. Жоғарғы бүйірлік бұрыштарға байлау лентасы тігіледі. Өртке қарсы сіңдіруі бар алжапқыш үстіңгі матадан жасалған жартылай зығыр кенеп
Мата құрамы: зығыр 67%, мақта 33%
Бетінің тығыздығы 500 г/м2 кем емес TR CU 019/2011, ГОСТ 12.4.029</t>
  </si>
  <si>
    <t xml:space="preserve">Фартук с цельнокроеным нагрудником, с шейной бретелью который регулируется на петли и пуговицы. Накладной карман разделен строчкой на две части. К верхним боковым углам притачана тесьма для завязывания. Ткань верха фартука полульняная парусина с огнезащитной пропиткой
Состав ткани: лен 67 %, хлопок 33%
Поверхностная плотность не менее 500 г/м2 ТР ТС 019/2011, ГОСТ 12.4.029
</t>
  </si>
  <si>
    <t>188 Т</t>
  </si>
  <si>
    <t>189 Т</t>
  </si>
  <si>
    <t>190 Т</t>
  </si>
  <si>
    <t>141230.110.000011</t>
  </si>
  <si>
    <t>Халат</t>
  </si>
  <si>
    <t xml:space="preserve"> ГОСТ 12.4.132, ТР ТС 019/2011</t>
  </si>
  <si>
    <t>Көгілдір түсті Б түріндегі халаттар (Pantone 19-4033 TPG), бүйірінен түймелері бар орталық немесе офсетті жабылатын, төменгі жағы бар, сыртқы бүйір қалталары бар. Түймелерімен бекітілген манжеттері бар жеңдер. Артқы жағы белде баумен.
Оң жақ сөреде кеуде сызығы деңгейінде көлденеңінен 10 * 8 см өлшемді пластикалық белгі қалтасы бар.
Компания логотипі 32 * 7 см, артқы жағына орналастырылған, Color-P018, P059, P001 кестеленген.
Аралас киім матасы
Құрамы: мақта 80%, полиэфир 20% Бетінің тығыздығы, г/м2: 240
Көк түс (Pantone 19-4033 TPG)
Соңғы өңдеу: MO TR TS 019/2011, ГОСТ 12.4.132</t>
  </si>
  <si>
    <t xml:space="preserve">Халаты тип Б синего цвета (Pantone 19-4033 TPG), с центральной или смещенной бортовой застежкой на пуговицы, отложным воротником, внешними боковыми накладными карманами. Рукава втачные с манжетами, застегивающимися на пуговицы. Спинка с хлястиком по линии талии.
На правой полочке, на уровне линии груди горизонтально расположен пластиковый карман для бейджика размером 10*8 см.
Логотип Компании 32*7 см, размещен на спинке,  выполненный методом вышивки Color-P018, P059,P001.
Ткань смешанная одежная
Состав: хлопок 80 % , полиэстер 20% Поверхностная плотность, г/м2: 240
Цвет синий (Pantone 19-4033 TPG)
Заключительная отделка: МО ТР ТС 019/2011, ГОСТ 12.4.132
</t>
  </si>
  <si>
    <t>191 Т</t>
  </si>
  <si>
    <t>192 Т</t>
  </si>
  <si>
    <t>193 Т</t>
  </si>
  <si>
    <t>194 Т</t>
  </si>
  <si>
    <t>195 Т</t>
  </si>
  <si>
    <t>196 Т</t>
  </si>
  <si>
    <t>197 Т</t>
  </si>
  <si>
    <t>198 Т</t>
  </si>
  <si>
    <t>141230.110.000013</t>
  </si>
  <si>
    <t>Подшлемник</t>
  </si>
  <si>
    <t>для ношения под защитной каской, из ткани</t>
  </si>
  <si>
    <t>ТР ТС 019/2011</t>
  </si>
  <si>
    <t>Оқшауланған төсем басын төмен температурадан қорғауға арналған. Лайнер қорғаныс каскасының астына киіледі. Көлемі реттеледі. Астар матасы диагональды 100% мақта, бетінің салмағы 200 г / м2.
Бетінің тығыздығы 120 г / м2 болатын оқшаулағыш толтырғыш полиэстер.</t>
  </si>
  <si>
    <t>Подшлемник утепленный предназначен для защиты головы от пониженных температур. Подшлемник надевается под каску защитную. Размер регулируется. Подкладочная ткань диагональ 100 % хлопок, поверхностная плотность 200 г/м2.
Утеплитель из синтепона с поверхностной плотностью 120 г/м2.</t>
  </si>
  <si>
    <t>199 Т</t>
  </si>
  <si>
    <t>200 Т</t>
  </si>
  <si>
    <t>201 Т</t>
  </si>
  <si>
    <t>202 Т</t>
  </si>
  <si>
    <t>203 Т</t>
  </si>
  <si>
    <t>204 Т</t>
  </si>
  <si>
    <t>205 Т</t>
  </si>
  <si>
    <t>141230.190.000000</t>
  </si>
  <si>
    <t>Жилет</t>
  </si>
  <si>
    <t>мужской, сигнальный, из ткани</t>
  </si>
  <si>
    <t xml:space="preserve"> ГОСТ 12.4.281, ТР ТС 019/2011</t>
  </si>
  <si>
    <t>Күміс СВП бар қызғылт сары флуоресцентті көкірекше. No3 қорғаныс класы.
5 түймеге арналған орталық бүйірлік бекіткіші бар, сөрелерде тікбұрышты пішінді бүйір қалталары бар, U-тәрізді мойын сызығы бар жилет.
Бұйымның мойыны, бүйірі және түбі СВП түсіндегі таспамен жиектелген.
Көкірекшенің келесі ені 50 мм СВП болуы керек: бір-бірінен кемінде 50 мм қашықтықта дененің айналасындағы екі көлденең және иық арқылы алдыңғы және артқы жағындағы дененің жоғарғы жолағына қосылған СВП.
32 * 7 Компания логотипі түсті-P018, P059, P001 кестеленген артқы қамытқа орналастырылған. Аралас көкірекше матасы
Құрамы: мақта 80%, полиэстер 20%
Бетінің тығыздығы, г / м2: 120. Сигнал элементі - ені 50 мм шағылыстыратын мата.</t>
  </si>
  <si>
    <t xml:space="preserve">Жилет оранжевого флуоресцентного цвета, со СВП серебристого цвета. Класс защиты №3.
Жилет с центральной бортовой застежкой на 5 пуговиц, на полочках боковые карманы прямоугольной формы, У-образной горловиной.
Горловина, борт и низ изделия окантованы тесьмой в цвет СВП.
Жилет должен иметь следующие СВП шириной 50 мм: две горизонтальные вокруг торса на расстоянии не менее 50 мм друг от друга и СВП, соединяющиеся с верхней полосой на торсе спереди  и сзади  через плечи.
Логотип Компании 32*7 размещен на  кокетке спинки, выполненный методом вышивки Color-P018, P059, P001. Ткань для жилета смешанная
Состав: хлопок 80 %, полиэфир    20 %
Поверхностная плотность, г/м2: 120. Сигнальный элемент световозвращающая ткань шириной 50 мм.
</t>
  </si>
  <si>
    <t>206 Т</t>
  </si>
  <si>
    <t>207 Т</t>
  </si>
  <si>
    <t>208 Т</t>
  </si>
  <si>
    <t>209 Т</t>
  </si>
  <si>
    <t>210 Т</t>
  </si>
  <si>
    <t>211 Т</t>
  </si>
  <si>
    <t>212 Т</t>
  </si>
  <si>
    <t>213 Т</t>
  </si>
  <si>
    <t>214 Т</t>
  </si>
  <si>
    <t>215 Т</t>
  </si>
  <si>
    <t>216 Т</t>
  </si>
  <si>
    <t>217 Т</t>
  </si>
  <si>
    <t>141230.290.000003</t>
  </si>
  <si>
    <t>Рубашка</t>
  </si>
  <si>
    <t>женская, для сферы обслуживания, из ткани</t>
  </si>
  <si>
    <t>ГОСТ 11518-88, СТ РК 1340-2005</t>
  </si>
  <si>
    <t>Ұзын жеңді әйелдер көйлегі (ақ және көк) ҚР СТ 1340-2005 стандартының талаптарына сәйкес, қосымша талаптармен дайындалуы керек.
Ені 6 см тігілген белдікте, көлеміне қарай 12-16 см серпімді лентамен қапталған, бүйірлік тігістері бар түзу силуэтті көйлек.
Өлшемдері 13 * 6,5 см (ұзындығы * ені), түймелі ілмекпен және түймемен бекітілген, фигуралы қақпақтары бар екі жоғарғы патч қалталары бар сөрелер. Өлшемі 12,5 * 13 см (ұзындығы * ені) кеуде жамылғысының қалталары. Жиектері бар қалталар бантиктердің бүктемелеріне еліктейді. Қалталардың төменгі жағындағы дөңгелек бұрыштар. Сол жақтағы клапандардың үстіндегі кеуде аймағында жоғарғы жағының жұмсақ жағы бейдждерді бекітуге арналған 2,5х13 см тоқыма бекіткішімен тігіледі. Артқы жағында сөрелерге өтетін қос қамыт бар және қамыттың тігісінде орналасқан екі қатпары бар. Артқы қамыт ені 10 см. Алмалы-салмалы тұғырлы, ені 3 см, тікелей көшіру арқылы өңделген, әрлеу тігісі бар, жағаның қисаю бұрышы 75 градус. Жағаның шығу ұзындығы 6,5 см.</t>
  </si>
  <si>
    <t xml:space="preserve">Рубашка женская с длинными рукавами (белого и голубого) должна изготавливаться в соответствии с требованиями стандарта СТ РК 1340-2005, с дополнительными требованиями
Рубашка прямого силуэта с вытачками из боковых швов,  на притачном поясе шириной 6см, стянутом  по бокам эластичной лентой 12-16см, в зависимости от размера.
Полочки с двумя верхними накладными карманами с фигурными клапанами, размером 13*6,5см (длина * ширина) застегивающимися на обметенную петлю и  пуговицу. Нагрудные накладные карманы размером 12,5*13см (длина *ширина). Карманы с надстрочными планками, имитирующими бантовые складки. В нижней части карманов углы закругленные. В области груди над клапанами слева  мягкой стороной верх нашиваются текстильная застежка 2,5х13см для крепления нагрудных знаков. Спинка с двойной кокеткой переходящей на полочки и с двумя складками, расположенными в шве притачивания кокетки. Ширина кокетки  спинки 10см. Воротник втачной с отрезной стойкой, шириной 3см, обработанный методом прямого дублирования, с отделочной строчкой, угол наклона отлета воротника по 75 градусов. Длина отлета воротника 6,5см.
</t>
  </si>
  <si>
    <t>Ені 6 см тігілген манжеттері бар, ілмекпен және түймемен бекітілген ұзын жеңді жейде. Жеңдердің жоғарғы бөліктеріндегі манжеттердің тігіс тігісі бойымен бір бүктеме шынтақ тігісінің бүйіріне және жеңнің алдыңғы тігісіне бір бүктеме салынады. Жеңдердің төменгі жағында ұзындығы 9 см ойықтар бар. Жағасы төмен, қалталы қалталы, қалталы, қамыттары бар жейделердің жағаларының шетінде 0,1-0,2 см қашықтықта әрлеу сызығы бар.
Түймелер сол жақ сөреде сегізден тоғызға дейін тігіледі; біреуі жағада, бес-алтысы сөреде, екеуі белдікте.
Негізгі матаның түсіндегі түймелер. Көйлектердегі манжеттерді, қалталардың қақпақтарын, диаметрі 14 мм галолит түймелерін бекітуге арналған. Жаға тұғырын, сөрелерді, диаметрі 11 мм екі тесігі бар түймелерді бекіту үшін.
Жағасы мен тұғыры нүктелі жабысқақ жабыны бар флизелин матаның екі қабатымен қайталанады: біріншісі - негізгі, екіншісі - арматура.
Жейделер жиынтығы: жеңі ұзын 2 дана. (түсі: ақ, көк). Матасы: көйлек
Құрамы: полиэстер-65% және вискоза-35%,
Бетінің тығыздығы, 170 г / м2.
Ылғалды өңдеуден кейін матаның өлшемін өзгерту негізінде -3,5%, тоқыма бойынша ± 2,0% құрайды.</t>
  </si>
  <si>
    <t>Рубашка с длинными рукавами с притачными манжетами шириной 6см, застёгивающиеся на петлю и пуговицу. По шву притачивания манжет на верхних частях рукавов заложены по одной складке со стороны локтевого шва и по одной складке  переднем шве рукава. Внизу рукавов – шлицы длиной 9см. По краю воротников в рубашках с отложным воротником, клапаном карманов, планок на карманах, кокетки проложена отделочная строчка на расстоянии 0,1-0,2 см.
Пуговицы пришивают на левой полочке на восемь – девять пуговиц;  одна-на стойке воротника, пять-шесть-на полочке, две-на поясе.
Пуговицы в цвет основной ткани. Для застегивания манжет в рубашках, клапанов карманов пуговицы  галолитовые диаметром 14 мм. Для застегивания стойки воротника, полочек, пуговицы с двумя отверстиями диаметром 11 мм.
Воротник и стойка продублированы двумя слоями прокладочной ткани с точечным клеевым покрытием: первый – основной, второй – усилитель.
Комплект рубашек: с длинными рукавами 2ед. (цвет: белый, голубой). Ткань: Сорочечная
Состав: полиэстер-65% и вискоза-35%,
Поверхностная плотность, 170 г/м2.
Изменение размеров ткани после мокрой обработки не более по основе -3,5%, по утку ±2,0%.</t>
  </si>
  <si>
    <t>218 Т</t>
  </si>
  <si>
    <t>219 Т</t>
  </si>
  <si>
    <t>220 Т</t>
  </si>
  <si>
    <t>221 Т</t>
  </si>
  <si>
    <t>222 Т</t>
  </si>
  <si>
    <t>223 Т</t>
  </si>
  <si>
    <t>224 Т</t>
  </si>
  <si>
    <t>Қысқа жеңді әйелдер көйлегі (ақ және көк) ҚР СТ 1340-2005 стандартының талаптарына сәйкес, қосымша талаптармен дайындалуы керек.
Бүйірлік тігістерден жебелері бар, ені 6 см тігілген белдікте, көлеміне қарай 12-14 см бүйірінен серпімді таспамен байланған түзу силуэт жейде.
Өлшемдері 13 * 6,5 см (ұзындығы * ені) фигуралы қақпақтары бар екі жоғарғы патч қалтасы бар сөрелер, ілмекпен және түймемен бекітілген. Өлшемі 12,5 * 13 см (ұзындығы * ені) кеуде жамылғысының қалталары. Жиектері бар қалталар бантиктердің бүктемелеріне еліктейді. Қалталардың төменгі жағындағы дөңгелек бұрыштар. Сол жақтағы клапандардың үстіндегі кеуде аймағында үстіңгі жағының жұмсақ жағы бейдждерді бекітуге арналған 2,5х13 см тоқыма бекіткішімен тігіледі. Артқы жағында сөрелерге өтетін қос қамыт бар және қамыттың тігісінде орналасқан екі қатпары бар. Артқы қамыт ені 10 см. Алмалы-салмалы тұғырлы, ені 3 см, тікелей көшіру арқылы өңделген, әрлеу тігісі бар, жағаның қисаю бұрышы 75 градус. Жағаның шығу ұзындығы 6,5 см.</t>
  </si>
  <si>
    <t xml:space="preserve">Рубашка женская с короткими рукавами (белого и голубого) должна изготавливаться в соответствии с требованиями стандарта СТ РК 1340-2005, с дополнительными требованиями
Рубашка прямого силуэта с вытачками из боковых швов,  на притачном поясе шириной 6 см, стянутом по бокам эластичной лентой 12-14 см, в зависимости от размера.
Полочки с двумя верхними накладными карманами с фигурными клапанами, размером 13*6,5см (длина * ширина) застегивающимися на обметенную петлю и пуговицу. Нагрудные накладные карманы размером 12,5*13см (длина *ширина). Карманы с надстрочными планками, имитирующими бантовые складки. В нижней части карманов углы закругленные. В области груди над клапанами слева  мягкой стороной верх нашиваются текстильная застежка 2,5х13 см для крепления нагрудных знаков. Спинка с двойной кокеткой переходящей на полочки и с двумя складками, расположенными в шве притачивания кокетки. Ширина кокетки спинки 10см. Воротник втачной с отрезной стойкой, шириной 3см, обработанный методом прямого дублирования, с отделочной строчкой, угол наклона отлета воротника по75 градусов. Длина отлета воротника 6,5см.
</t>
  </si>
  <si>
    <t>Бір бөлікті манжеттері бар қысқа жең жейде, ені 3 см (+/- 02 см) 0,5 см әрлеу тігісі бар.
Жағасы төмен, қалталы қалталы, қалталы, қамыттары бар жейделердің жағаларының шетінде 0,1-0,2 см қашықтықта әрлеу сызығы бар.
Түймелер сол жақ сөреде сегізден тоғызға дейін тігіледі; біреуі жағада, бес-алтысы сөреде, екеуі белдікте. Негізгі матаның түсіндегі түймелер. Көйлектерге, қалталардың қақпақтарына, диаметрі 14 мм Галалит түймелеріне бекітуге арналған. Жаға тұғырын, сөрелерді, диаметрі 11 мм екі тесігі бар түймелерді бекіту үшін. Жағасы мен тұғыры нүктелі жабысқақ жабыны бар флизелин матаның екі қабатымен қайталанады: біріншісі - негізгі, екіншісі - арматура.
Жейделер жиынтығы: қысқа жеңдермен 2 дана. (түсі: ақ, көк). Матасы: көйлек
Құрамы: полиэстер-65% және вискоза-35%,
Бетінің тығыздығы, 170 г / м2.
Ылғалды өңдеуден кейін матаның өлшемін өзгерту негізінде -3,5%, тоқыма бойынша ± 2,0% құрайды.</t>
  </si>
  <si>
    <t xml:space="preserve">Рубашка с короткими рукавами с цельнокроенными манжетами, шириной 3см (+/-02,см) с отделочной строчкой 0,5см.
По краю воротников в рубашках с отложным воротником, клапаном карманов, планок на карманах, кокетки  проложена отделочная строчка на расстоянии 0,1-0,2 см.
Пуговицы пришивают на левой полочке на восемь – девять пуговиц; одна-на стойке воротника, пять-шесть-на полочке, две-на поясе. Пуговицы в цвет основной ткани. Для застегивания в рубашках, клапанов карманов пуговицы галалитовые диаметром 14 мм. Для застегивания стойки воротника, полочек, пуговицы с двумя отверстиями диаметром 11 мм. Воротник и стойка продублированы двумя слоями прокладочной ткани с точечным клеевым покрытием: первый – основной, второй – усилитель.
Комплект рубашек: с короткими рукавами 2ед. (цвет: белый, голубой). Ткань: Сорочечная
Состав: полиэстер-65% и вискоза-35%,
Поверхностная плотность, 170 г/м2.
Изменение размеров ткани после мокрой обработки не более по основе -3,5%, по утку ±2,0%. </t>
  </si>
  <si>
    <t>225 Т</t>
  </si>
  <si>
    <t>226 Т</t>
  </si>
  <si>
    <t>227 Т</t>
  </si>
  <si>
    <t>228 Т</t>
  </si>
  <si>
    <t>229 Т</t>
  </si>
  <si>
    <t>230 Т</t>
  </si>
  <si>
    <t>231 Т</t>
  </si>
  <si>
    <t>232 Т</t>
  </si>
  <si>
    <t>233 Т</t>
  </si>
  <si>
    <t>234 Т</t>
  </si>
  <si>
    <t>235 Т</t>
  </si>
  <si>
    <t>236 Т</t>
  </si>
  <si>
    <t>237 Т</t>
  </si>
  <si>
    <t>238 Т</t>
  </si>
  <si>
    <t>239 Т</t>
  </si>
  <si>
    <t>240 Т</t>
  </si>
  <si>
    <t>241 Т</t>
  </si>
  <si>
    <t>141230.290.000016</t>
  </si>
  <si>
    <t>женский, для защиты от общих производственных загрязнений и механических воздействий, из ткани</t>
  </si>
  <si>
    <t>ГОСТ 12.4.131, ТР ТС 019/2011</t>
  </si>
  <si>
    <t>А типті көгілдір халаттар (Pantone 19-4033 TPG), ортаңғы немесе офсетті бүйірі түймелері бар бекіткіші бар, төмен қаратылатын жағасы бар, сөрелерде рельефтері бар, екі сыртқы жамылғылы бүйір қалтасы, жеңі бар, манжеттері түймелермен бекітілген.
Артқы жағы белде баумен. Оң жақ сөреде кеуде сызығы деңгейінде көлденеңінен 10 * 8 см өлшемді пластикалық белгі қалтасы бар.
Компания логотипі 32 * 7 см, артқы жағында орналасқан, Түсті-P018, P059, P001 кестеленген.Аралас киім матасы
Құрамы: мақта 80%, полиэфир 20% Бетінің тығыздығы, г/м2: 240
Көк түс (Pantone 19-4033 TPG)
Соңғы өңдеу: MO TR TS 019/2011, ГОСТ 12.4.131</t>
  </si>
  <si>
    <t xml:space="preserve">Халаты тип А синего цвета (Pantone 19-4033 TPG), с центральной или смещенной бортовой застежкой на пуговицы, отложным воротником, рельефами на полочках, двумя внешними накладными боковыми карманами, втачными рукавами, с манжетами, застегивающимися на пуговицы.
Спинка с хлястиком по линии талии. На правой полочке, на уровне линии груди горизонтально расположен пластиковый карман для бейджика размером 10*8 см.
Логотип Компании 32*7 см, размещен на спинке,  выполненный методом вышивки Color-P018, P059,P001.Ткань смешанная одежная
Состав: хлопок 80 % , полиэстер 20% Поверхностная плотность, г/м2: 240
Цвет синий (Pantone 19-4033 TPG)
Заключительная отделка: МО ТР ТС 019/2011, ГОСТ 12.4.131
</t>
  </si>
  <si>
    <t>242 Т</t>
  </si>
  <si>
    <t>243 Т</t>
  </si>
  <si>
    <t>244 Т</t>
  </si>
  <si>
    <t>245 Т</t>
  </si>
  <si>
    <t>246 Т</t>
  </si>
  <si>
    <t>247 Т</t>
  </si>
  <si>
    <t>248 Т</t>
  </si>
  <si>
    <t>249 Т</t>
  </si>
  <si>
    <t>250 Т</t>
  </si>
  <si>
    <t>141321.210.000000</t>
  </si>
  <si>
    <t>мужская, повседневная, из ткани</t>
  </si>
  <si>
    <t>251 Т</t>
  </si>
  <si>
    <t>141922.190.000017</t>
  </si>
  <si>
    <t>мужская, для сферы обслуживания, из ткани</t>
  </si>
  <si>
    <t>ГОСТ 11518-88, СТ РК 1138-2015</t>
  </si>
  <si>
    <t>Ұзын жеңді (ақ және көк) біркелкі көйлек ҚР СТ 1138-2015 стандартының талаптарына сәйкес, қосымша талаптармен дайындалуы керек.
Биіктікке қарай негізгі мата түсті сегіз – тоғыз ілмек пен түймеге арналған сол жақ орталық бекіткіші бар көйлек: біреуі – жағада, бес – алты – сөреде, екеуі – белдікте.
Артқы жағында сөрелерге өтетін қос қамыт бар және қамыттың тігісінде орналасқан екі қатпары бар. Артқы қамыт ені 10 см.
Сол жақтағы клапандардың үстіндегі кеуде аймағында үстіңгі жағының жұмсақ жағы бейдждерді бекітуге арналған 2,5х13 см тоқыма бекіткішімен тігіледі. Негізгі матаның түсінде диаметрі 14 мм аяққа галолит түймелерімен бекітілген екі жоғарғы жамау қалталары және пішінді қақпақтары бар сөрелер.
Садақ ілгекке ұқсайтын тігілген қалталары бар қалталар. Қалталардың төменгі жағындағы дөңгелек бұрыштар. Қалта өлшемдері (бұйымның көлеміне байланысты): ұзындығы - 14 - 16 см, ені - 13 - 14 см.Клапан өлшемдері: ені - 13 - 14 см, орталық биіктігі - 6 см. Бүктемелердің шеттері арасындағы қашықтық 3 см құрайды.
Алынатын тұғыры бар бекітілген жаға. Жағаның шығу ұзындығы 6,5 см.</t>
  </si>
  <si>
    <t xml:space="preserve">Рубашка форменная с длинными рукавами (белого и голубого цвета) должна изготавливаться в соответствии с требованиями стандарта СТ РК 1138-2015, с дополнительными требованиями
Рубашка с центральной левой бортовой застежкой на восемь – девять петель и пуговиц в цвет основной ткани в зависимости от роста: одна – на стойке воротника, пять - шесть – на полочке, две – на поясе.
Спинка с двойной кокеткой переходящей на полочки и с двумя складками, расположенными в шве притачивания кокетки. Ширина кокетки спинки 10см.
В области груди над клапанами слева мягкой стороной верх нашиваются текстильная застежка 2,5х13 см для крепления нагрудных знаков. Полочки с двумя верхними накладными карманами и фигурными клапанами, застегивающимися на галолитовые пуговицы на ножке диаметром 14 мм в цвет основной ткани.
Карманы с настроченными планками, имитирующие бантовую планку. В нижней части карманов углы закругленные. Размеры кармана (в зависимости от размера изделия): длина – 14 - 16 см, ширина – 13 - 14 см. Размеры клапана: ширина – 13 - 14 см, высота по центру - 6 см.  Расстояние между краями складок - 3 см.
Воротник втачной с отрезной стойкой. Длина отлета воротника 6,5см.
</t>
  </si>
  <si>
    <t>Екі тігісті ұзын жеңдер. Ені 7 см манжеттер тігілген, ілмекпен және аяғына түймемен бекітілген ұзын жеңді жейде. Жоғарғы бөліктердегі манжеттердің тігіс тігісі бойымен бір бүктеме шынтақ тігісі бағытында және бір бүктеме - жеңнің алдыңғы тігісіне салынады. Төменгі бөлігінде локте тігістер, слоттар өңделеді, ілмекпен және түймемен бекітіледі. Слоттардың ұзындығы 9 см.
Бүйірлік тігістер аймағында белбеуі бар жейде, серпімді жолақпен қатайтылған.
Жағаға, манжеттерге, қалтаға, қалпақшаға және артқы қамытқа шетінен 0,1 - 0,2 см қашықтықта әрлеу сызығы салынады.
Жағасы мен тұғыры нүктелі жабысқақ жабыны бар флизелин матаның екі қабатымен қайталанады: біріншісі - негізгі, екіншісі - арматура.
Кеуде қалталарының қақпақтары нүктелі проламелинмен қосарланған. Көйлектердегі манжеттерді, қалталардың қақпақтарын, диаметрі 14 мм галолит түймелерін бекітуге арналған. Жаға тұғырын, сөрелерді, диаметрі 11 мм екі тесігі бар түймелерді бекіту үшін.
Жейделер жиынтығы: жеңі ұзын 2 дана. (түсі: ақ, көк). Матасы: көйлек
Құрамы: полиэстер-65% және вискоза-35%,
Бетінің тығыздығы, 170 г / м2.
Ылғалды өңдеуден кейін матаның өлшемін өзгерту негізінде -3,5%, тоқыма бойынша ± 2,0% құрайды.</t>
  </si>
  <si>
    <t>Рукава втачные двухшовные длинные. Рубашка с длинными рукавами с притачными манжетами шириной 7 см, застёгивающиеся на петлю и  пуговицу на ножке.  По шву притачивания манжет на верхних частях заложены по одной складке в сторону локтевого шва и по одной складке – в переднем шве рукава. В нижней части локтевых швов обрабатываются шлицы, застегивающиеся на петлю и пуговицу. Длина шлицы 9см.
Рубашка с поясом в области боковых швов стянуты эластичной резинкой.
По воротнику, манжетам, карманам, клапанам и кокетке спинки прокладывается отделочная строчка на 0,1 - 0,2 см от края.
Воротник и стойка продублированы двумя слоями прокладочной ткани с точечным клеевым покрытием: первый – основной, второй – усилитель.
Клапаны нагрудных карманов продублированы прокламелином с точечным покрытием. Для застегивания манжет в рубашках, клапанов карманов пуговицы  галолитовые  диаметром 14 мм. Для застегивания стойки воротника, полочек, пуговицы с двумя отверстиями диаметром 11 мм.
Комплект рубашек: с длинными рукавами 2ед. (цвет: белый, голубой). Ткань: Сорочечная
Состав: полиэстер-65% и вискоза-35%,
Поверхностная плотность, 170 г/м2.
Изменение размеров ткани после мокрой обработки не более по основе -3,5%, по утку ±2,0%.</t>
  </si>
  <si>
    <t>252 Т</t>
  </si>
  <si>
    <t>253 Т</t>
  </si>
  <si>
    <t>254 Т</t>
  </si>
  <si>
    <t>255 Т</t>
  </si>
  <si>
    <t>256 Т</t>
  </si>
  <si>
    <t>257 Т</t>
  </si>
  <si>
    <t>Жеңі қысқа (ақ және көк) біркелкі жейде ҚР СТ 1138-2015 стандартының талаптарына сәйкес, қосымша талаптармен дайындалуы керек.
Биіктікке қарай негізгі мата түсті сегіз – тоғыз ілмек пен түймеге арналған сол жақ орталық бекіткіші бар көйлек: біреуі – жағада, бес – алты – сөреде, екеуі – белдікте.
Артқы жағында сөрелерге өтетін қос қамыт бар және қамыттың тігісінде орналасқан екі қатпары бар. Артқы қамыт ені 10 см.
Сол жақтағы клапандардың үстіндегі кеуде аймағында үстіңгі жағының жұмсақ жағы бейдждерді бекітуге арналған 2,5х13 см тоқыма бекіткішімен тігіледі. Негізгі матаның түсінде диаметрі 14 мм аяққа галолит түймелерімен бекітілген екі жоғарғы жамау қалталары және пішінді қақпақтары бар сөрелер.
Садақ ілгекке ұқсайтын тігілген қалталары бар қалталар. Қалталардың төменгі жағындағы дөңгелек бұрыштар. Қалта өлшемдері (бұйымның өлшеміне байланысты): ұзындығы - 14 - 16 см, ені - 13 - 14 см.Клапан өлшемдері: ені - 13,5 - 14,5 см, орталық биіктігі - 6 см. Бүктемелердің шеттері арасындағы қашықтық - 3 см.</t>
  </si>
  <si>
    <t xml:space="preserve">Рубашка форменная с короткими рукавами (белого и голубого цвета) должна изготавливаться в соответствии с требованиями стандарта СТ РК 1138-2015, с дополнительными требованиями.
Рубашка с центральной левой бортовой застежкой на восемь – девять петель и пуговиц в цвет основной ткани в зависимости от роста: одна – на стойке воротника, пять - шесть – на полочке, две – на поясе.
Спинка с двойной кокеткой переходящей на полочки и с двумя складками, расположенными в шве притачивания кокетки. Ширина кокетки спинки 10см.
В области груди над клапанами слева мягкой стороной верх нашиваются текстильная застежка 2,5х13 см для крепления нагрудных знаков. Полочки с двумя верхними накладными карманами и фигурными клапанами, застегивающимися на галолитовые пуговицы на ножке диаметром 14 мм в цвет основной ткани.
Карманы с настроченными планками, имитирующие бантовую планку. В нижней части карманов углы закругленные. Размеры кармана (в зависимости от размера изделия): длина – 14 - 16 см, ширина – 13 - 14 см. Размеры клапана: ширина – 13,5 – 14,5 см, высота по центру - 6 см.  Расстояние между краями складок - 3 см.
</t>
  </si>
  <si>
    <t>Алынатын тұғыры бар бекітілген жаға. Жағаның шығу ұзындығы 6,5 см.
Екі тігісті, қысқа жеңді жейде, ені 3 см (+/- 02 см), 0,5 см әрлеу тігісі бар бір бөлікті манжеттер.
Бүйірлік тігістер аймағында белбеуі бар жейде, серпімді жолақпен қатайтылған.
Жағаға, қалтаға, қалтаға және артқы қамытқа шетінен 0,1 - 0,2 см қашықтықта әрлеу сызығы салынады.
Жағасы мен тұғыры нүктелі жабысқақ жабыны бар флизелин матаның екі қабатымен қайталанады: біріншісі - негізгі, екіншісі - арматура.
Кеуде қалталарының қақпақтары нүктелі проламелинмен қосарланған. Қалталардың қақпақтарын бекітуге арналған диаметрі 14 мм галолит түймелері. Жаға тұғырын, сөрелерді, диаметрі 11 мм екі тесігі бар түймелерді бекіту үшін.
Жейделер жиынтығы: қысқа жеңдермен 2 дана. (түсі: ақ, көк). Матасы: көйлек
Құрамы: полиэстер-65% және вискоза-35%,
Бетінің тығыздығы, 170 г / м2.
Ылғалды өңдеуден кейін матаның өлшемін өзгерту негізінде -3,5%, тоқыма бойынша ± 2,0% құрайды.</t>
  </si>
  <si>
    <t>Воротник втачной с отрезной стойкой. Длина отлета воротника 6,5см.
Рубашка с короткими рукавами втачные двухшовные с цельнокроеными манжетами, шириной 3см (+/-02,см) с отделочной строчкой 0,5см.
Рубашка с поясом в области боковых швов стянуты эластичной резинкой.
По воротнику, карманам, клапанам и кокетке спинки прокладывается отделочная строчка на 0,1 - 0,2 см от края.
Воротник и стойка продублированы двумя слоями прокладочной ткани с точечным клеевым покрытием: первый – основной, второй – усилитель.
Клапаны нагрудных карманов продублированы прокламелином с точечным покрытием. Для застегивания  клапанов карманов пуговицы галолитовые диаметром 14 мм. Для застегивания стойки воротника, полочек, пуговицы с двумя отверстиями диаметром 11 мм.
Комплект рубашек: с короткими рукавами 2ед. (цвет: белый, голубой). Ткань: Сорочечная
Состав: полиэстер-65% и вискоза-35%,
Поверхностная плотность, 170 г/м2.
Изменение размеров ткани после мокрой обработки не более по основе -3,5%, по утку ±2,0%.</t>
  </si>
  <si>
    <t>258 Т</t>
  </si>
  <si>
    <t>259 Т</t>
  </si>
  <si>
    <t>260 Т</t>
  </si>
  <si>
    <t>261 Т</t>
  </si>
  <si>
    <t>262 Т</t>
  </si>
  <si>
    <t>263 Т</t>
  </si>
  <si>
    <t>264 Т</t>
  </si>
  <si>
    <t>265 Т</t>
  </si>
  <si>
    <t>266 Т</t>
  </si>
  <si>
    <t>267 Т</t>
  </si>
  <si>
    <t>268 Т</t>
  </si>
  <si>
    <t>269 Т</t>
  </si>
  <si>
    <t>270 Т</t>
  </si>
  <si>
    <t>271 Т</t>
  </si>
  <si>
    <t>272 Т</t>
  </si>
  <si>
    <t>273 Т</t>
  </si>
  <si>
    <t>274 Т</t>
  </si>
  <si>
    <t>275 Т</t>
  </si>
  <si>
    <t>141922.190.000022</t>
  </si>
  <si>
    <t>Плащ</t>
  </si>
  <si>
    <t>ГОСТ 12.4.134, ТР ТС 019/2011</t>
  </si>
  <si>
    <t>Су өткізбейтін матадан жасалған флуоресцентті қызғылт сары пальто.
Орталық бүйірінен ылғалдан қорғайтын найзағай (8-ші құйма), ішкі жел өткізбейтін жолағы, тігілген капюшоны, реглан жеңдері бар жаңбыр пальто.
Екі бүйір патч қалталары және тоқыма Velcro бекіткішіндегі қақпақтары бар сөре.
Оң жақ сөреде кеуде сызығы деңгейінде көлденеңінен 10 * 8 см өлшемді пластикалық белгі қалтасы бар.
 Артқы жағында тігістелген қамыт бар, оның тігістеріне желдеткіш саңылаулар төселген, ортаңғы тігіс және төменгі жағында ойық бар.
Жеңдерді бекітуге арналған серпімді жолақпен ені бойынша қатайтылған, төменгі жағына тігілген ішкі манжетасы бар реглан жеңдер.
Желдеткіш тесіктер. Сорғыш тігілген, алдыңғы ойық бойымен сыммен, қысқыштармен және ұштарында ұштармен реттеледі.
 Қорғау элементтері: Жаңбыр пальтосында бір-бірінен кемінде 50 мм қашықтықта, дененің айналасында ені 50 мм СВП екі көлденең жолағы бар.
Жеңдерде кеудедегі жолақтармен бір деңгейде орналасқан ені 50 мм СВП екі жабу жолағы бар. Сөреде және арқалықта тақтайға және арқалықтың ортаңғы тігісіне параллельді ені 50 мм тік СВП бар.
Тігіс тігістері жіп тігістерін тығыздау арқылы орындалады (дәнекерленген). Пиджактың үстіңгі матасы
Құрамы: полиэфир 80%, полиуретанды жабын 20%
Суға төзімділігі 2000 PA кем емес
Бетінің тығыздығы, г / м2: 270
Соңғы өңдеу: полиуретанды пленка жабыны, ВО. Сигнал элементі. Ені 50 мм шағылыстыратын мата.</t>
  </si>
  <si>
    <t xml:space="preserve">Плащ оранжевого флуоресцентного цвета из влагозащитной ткани.
Плащ с центральной бортовой влагозащитной застежкой-молнией (тип 8 литые), с внутренней ветрозащитной планкой, притачным капюшонам, рукавами «реглан».
Полочка с двумя боковыми накладными карманами и клапанами на текстильную застежку «велькро».
На правой полочке, на уровне линии груди горизонтально расположен пластиковый карман для бейджика размером 10*8 см.
 Спинка с притачной кокеткой, в швах которого заложены вентиляционные  отверстия, со средним швом и шлицей по низу.
Рукава реглан с притачной к низу внутренней манжетой, стянутой по ширине эластичной тесьмой для фиксаций рукавов.
Люверсы в области пройм для вентиляции. Капюшон притачной, регулируется по лицевому вырезу шнуром, фиксаторами  и наконечниками на концах.
 Защитные элементы: На плаще проложены две горизонтальные полосы СВП шириной 50 мм вокруг торса на расстоянии не менее 50 мм друг от друга.
На рукавах проложены две охватывающие полосы СВП шириной 50 мм расположенные на том же уровне, что и полосы на торсе. На полочке и спинке параллельно борту и среднему шву спинки расположены вертикальные СВП шириной 50 мм.
Стачные швы выполнены  путем герметизации ниточных швов (сварные). Ткань верха плаща курточная
Состав: полиэфир 80%, полиуретановое покрытие 20%
Водоупорность не менее 2000 ПА
Поверхностная плотность, г/м2: 270
Заключительная отделка: полиуретановое пленочное покрытие,ВО. Сигнальный элемент. Световозвращающая ткань шириной 50 мм.
</t>
  </si>
  <si>
    <t>276 Т</t>
  </si>
  <si>
    <t>277 Т</t>
  </si>
  <si>
    <t>278 Т</t>
  </si>
  <si>
    <t>279 Т</t>
  </si>
  <si>
    <t>280 Т</t>
  </si>
  <si>
    <t>281 Т</t>
  </si>
  <si>
    <t>282 Т</t>
  </si>
  <si>
    <t>283 Т</t>
  </si>
  <si>
    <t>284 Т</t>
  </si>
  <si>
    <t>285 Т</t>
  </si>
  <si>
    <t>286 Т</t>
  </si>
  <si>
    <t>287 Т</t>
  </si>
  <si>
    <t>141923.710.010000</t>
  </si>
  <si>
    <t>Рукавицы</t>
  </si>
  <si>
    <t>для защиты рук, брезентовые</t>
  </si>
  <si>
    <t>ГОСТ 12.4.010-75, ТР ТС 019/2011</t>
  </si>
  <si>
    <t>ПАРАҚТЫ ҚОЛҒАП
Сыртқы көрініске қойылатын талаптар
Брезент қолғаптар, бір саусақты. Қолды қажалудан, кесілуден және тесілуден, ұшқын ұшқыннан, ыстық беттерден және балқыған металдың шашырауынан қорғайды. Отқа төзімді берік қолғаптар.
Материалдарға қойылатын талаптар
Өндірісте 44ЛХ жіптері пайдаланылады, қос тігіс беріктігі мен қызмет ету мерзімін арттырады.
Материалдарға қойылатын талаптар
Материалдардың атауы Нормативтік-техникалық құжаттама (НТД) Материалдардың тағайындалуы
Қолы қалың жартылай зығыр брезент болып табылады.
Қол материалы - 67% зығыр, 33% мақта, мата тығыздығы 550 г / м2. ГОСТ 15530 Үстіңгі және қол маталары
Ескертулер (өңдеу)
1 Шикізат құрамындағы аумақтық тығыздықтағы рұқсат етілген ауытқулар ± 5%
3 Астар, жіптер, керек-жарақтардың түсі негізгі материалдың түсіне сәйкес болуы керек
Сәйкестікті растау
Сәйкестікті растау (сәйкестік туралы декларацияны немесе сәйкестік сертификатын қабылдау түрінде):
Сәйкестікті растау (сәйкестік туралы декларацияны немесе сәйкестік сертификатын қабылдау түрінде) қолғаптар.</t>
  </si>
  <si>
    <t xml:space="preserve">РУКАВИЦЫ БРЕЗЕНТОВЫЕ
Требования к внешнему виду
Рукавицы брезентовые, однопалые. Защищает руки от истирания, порезов и проколов, летящих искр, горячих поверхностей и брызг расплавленного металла. Прочные рукавицы с огнеупорной пропиткой.
Требования к материалам
При изготовлении используются нитки 44ЛХ, двойной шов увеличивает прочность и срок службы.
Требования к материалам
Наименование материалов Нормативно-техническая документация (НТД) Назначение материалов
Наладонник - плотный полульняной брезент.
Материал наладонника - 67% льна, 33% хлопка, плотность ткни 550 гр/м2. ГОСТ 15530 Ткань верха и наладонника
Примечания
1  Допускаемые отклонения по поверхностной плотности, по составу сырья ±5%
3 Цвет подкладки, ниток, фурнитуры должны сочетаться с цветом основного материала
Подтверждение соответствия
Подтверждение соответствия (в виде принятия декларации о соответствии или сертификата соответствия):
Подтверждение соответствия (в виде принятия декларации о соответствии или сертификата соответствия) перчатки.
</t>
  </si>
  <si>
    <t>288 Т</t>
  </si>
  <si>
    <t>289 Т</t>
  </si>
  <si>
    <t>290 Т</t>
  </si>
  <si>
    <t>291 Т</t>
  </si>
  <si>
    <t>292 Т</t>
  </si>
  <si>
    <t>293 Т</t>
  </si>
  <si>
    <t>141923.710.010001</t>
  </si>
  <si>
    <t>для защиты рук, из ткани</t>
  </si>
  <si>
    <t>ГОСТ 12.4.010-75, ГОСТ 11209, ГОСТ 15530</t>
  </si>
  <si>
    <t>(Біріктірілген қолғаптар, бір саусақты)
Қол ұстағышы бар біріктірілген бір саусақты қолғаптар (әмбебап). Олар дөрекі және ауыр жұмыс кезінде қолды механикалық кернеуден жеке қорғау құралдары ретінде пайдаланылады.
Ерекшеліктері: Қолды қажалудан, кесуден және тесуден қорғайды.
Материалдарға қойылатын талаптар
Материалдардың атауы Нормативтік-техникалық құжаттама (НТД) Материалдардың тағайындалуы
Мақта екі жіпті матаның тығыздығы
Бетінің тығыздығы, г / м2: 260
Соңғы өңдеу: МО ГОСТ 11209 Қолғаптың үстіңгі матасы
Қолы қалың жартылай зығыр брезент болып табылады.
Қол материалы - 67% зығыр, 33% мақта, мата тығыздығы 550 г / м2. ГОСТ 15530 Қол матасы
Жіптер: жіптерді өндіруде 44ЛХ қолданылады. Қос тігіс. Ескертулер (өңдеу)
1 Шикізат құрамындағы аумақтық тығыздықтағы рұқсат етілген ауытқулар ± 5%
3 Астар, жіптер, керек-жарақтардың түсі негізгі материалдың түсіне сәйкес болуы керек
Сәйкестікті растау
Сәйкестікті растау (сәйкестік туралы декларацияны немесе сәйкестік сертификатын қабылдау түрінде):
ТР КО 019/2011 талаптарына сәйкестігін міндетті растау.
ГОСТ 12.4.010-75 сәйкес міндетті сәйкестік</t>
  </si>
  <si>
    <t>(Рукавицы комбинированные, однопалые)
Рукавицы комбинированные однопалые с наладонником (универсального назначения). Используются в качестве средств индивидуальной защиты рук от механических воздействий при грубой и тяжелой работе.
Особенности: Защищает руки от истирания, порезов и проколов.
Требования к материалам
Наименование материалов Нормативно-техническая документация (НТД) Назначение материалов
Ткань х/б двунитка плотность 
Поверхностная плотность, г/м2: 260 
Заключительная отделка: МО ГОСТ 11209 Ткань верха рукавицы
Наладонник - плотный полульняной брезент.
Материал наладонника - 67% льна, 33% хлопка, плотность ткни 550 гр/м2. ГОСТ 15530 Ткань наладонника
Нитки: При изготовлении используются нитки 44ЛХ. Двойной шов.           Примечания
1  Допускаемые отклонения по поверхностной плотности, по составу сырья ±5%
3 Цвет подкладки, ниток, фурнитуры должны сочетаться с цветом основного материала
Подтверждение соответствия
Подтверждение соответствия (в виде принятия декларации о соответствии или сертификата соответствия):
Обязательное подтверждение соответствия требованиям ТР ТС 019/2011.
Обязательное соответствие по ГОСТ 12.4.010-75</t>
  </si>
  <si>
    <t>294 Т</t>
  </si>
  <si>
    <t>295 Т</t>
  </si>
  <si>
    <t>296 Т</t>
  </si>
  <si>
    <t>297 Т</t>
  </si>
  <si>
    <t>298 Т</t>
  </si>
  <si>
    <t>299 Т</t>
  </si>
  <si>
    <t>300 Т</t>
  </si>
  <si>
    <t>301 Т</t>
  </si>
  <si>
    <t>302 Т</t>
  </si>
  <si>
    <t>303 Т</t>
  </si>
  <si>
    <t>304 Т</t>
  </si>
  <si>
    <t>141943.930.000001</t>
  </si>
  <si>
    <t>Шапка-ушанка</t>
  </si>
  <si>
    <t>для сферы обслуживания, из натурального меха</t>
  </si>
  <si>
    <t>ГОСТ 10325, ТР ТС 019/2011</t>
  </si>
  <si>
    <t>Қалпақ – құлақшасы бар ерлер қалпақ, үсті матадан жасалған қара, дыбыс өткізгіш кірістірулері бар.
Құлаққаптары бар қалпақ төрт сына тәрізді бөліктен жасалған басынан, қалқаншадан және құлаққаптары бар артқы қалпақтан тұрады, оның ұштарына байлау үшін шілтер тігілу керек. Қақпақтың құлаққаптарында құлақ деңгейінде аң терісі кесіліп, дыбыс өткізгіш кірістірулер тігіледі (2 дана).
Қой терісінің түсі қара, матасы қою көк. Қой терісінен жасалған жүн: визорға, құлаққапқа және арқаға. Жартылай жүннен матадан жасалған қалпақ: қалпақ пен бет астындағы қалпақ, артқы қалпақ және құлаққаптар үшін. Мақтадан тігілген маталар: астарларды жылытуға арналған. Өткізгіш кірістірулер 4 қабаттан тұрады:
- каландрленген нейлон мата
- қалыңдығы 10 мм көбік полиуретанды, диаметрі 17 мм жететін тесіктері бар
- мақтадан тоқылған тор.</t>
  </si>
  <si>
    <t>Шапка – ушанка мужская меховая, черного цвета с суконным верхом со звукопроводными вставками.
Шапка–ушанка состоит из головки, изготовленной из четырех деталей клинообразной формы, козырька и назатыльника с наушниками, к концам которых должна быть пришита тесьма для завязывания. В наушниках шапки  на уровне уха вырезан мех и вшиты звукопроводные  вставки (2 штуки).
Цвет овчины – черная, сукно темно – синего цвета. Мех-овчина: для лицевых козырька, наушников и назатыльника. Сукно шапочное полушерстяное: для колпака и подлицевых козырька, назатыльника и наушников. Ватин холстопрошивной хлопчатобумажный: для утепляющей прокладки. Звукопроводные вставки состоят из 4-х слоев:
- каландрированная капроновая ткань
-пенополиуретан толщиной 10 мм, с семью сквозными отверстиями диаметром 17 мм
- хлопчатобумажная трикотажная сетка.</t>
  </si>
  <si>
    <t>305 Т</t>
  </si>
  <si>
    <t>306 Т</t>
  </si>
  <si>
    <t>307 Т</t>
  </si>
  <si>
    <t>308 Т</t>
  </si>
  <si>
    <t>309 Т</t>
  </si>
  <si>
    <t>310 Т</t>
  </si>
  <si>
    <t>311 Т</t>
  </si>
  <si>
    <t>312 Т</t>
  </si>
  <si>
    <t>313 Т</t>
  </si>
  <si>
    <t>141943.990.000001</t>
  </si>
  <si>
    <t>Кепи</t>
  </si>
  <si>
    <t>для сферы обслуживания, из ткани</t>
  </si>
  <si>
    <t>ГОСТ 32118, ТР ТС 019/2011</t>
  </si>
  <si>
    <t>Қақпақ бес ілмектен, қалқадан және өлшемді реттеуге арналған қысқыштан тұрады.
Алдыңғы сынада өлшемді тұрақтылық үшін желіммен қапталған аралық бөлік бар. Алдыңғы сына кең, бүйірінде және артқы сыналарында желдету саңылаулары бар. Аралас қалпақ матасы
Құрамы: полиэстер - 20%, мақта - 80%
Бетінің тығыздығы, г / м2: 250
Аяқтау: суды репеллент
Түсі: көк (Pantone 19-4033 TPG).</t>
  </si>
  <si>
    <t xml:space="preserve">Кепка состоит из пяти клиньев, козырька и застежки для регулирования размера.
На переднем клине прокладка с клеевым покрытием для придания формоустойчивости. Передний клин широкий, на боковых и задних клиньях выполнены вентиляционные отверстия. Ткань кепки смесовая
Состав: полиэфир- 20 %, хлопок-80 %
Поверхностная плотность, г/м2: 250
Отделка: водоотталкивающая
Цвет: синий (Pantone 19-4033 TPG).
</t>
  </si>
  <si>
    <t>314 Т</t>
  </si>
  <si>
    <t>315 Т</t>
  </si>
  <si>
    <t>316 Т</t>
  </si>
  <si>
    <t>317 Т</t>
  </si>
  <si>
    <t>318 Т</t>
  </si>
  <si>
    <t>319 Т</t>
  </si>
  <si>
    <t>320 Т</t>
  </si>
  <si>
    <t>321 Т</t>
  </si>
  <si>
    <t>322 Т</t>
  </si>
  <si>
    <t>323 Т</t>
  </si>
  <si>
    <t>324 Т</t>
  </si>
  <si>
    <t>325 Т</t>
  </si>
  <si>
    <t>141943.990.000015</t>
  </si>
  <si>
    <t>Шапка</t>
  </si>
  <si>
    <t>повседневная, из трикотажа</t>
  </si>
  <si>
    <t>ГОСТ 33378, ТР ТС 019/2011</t>
  </si>
  <si>
    <t>Лапельмен тоқылған спорттық қалпақ. Түстер - қара, сұр, көк.
Шляпа төменгі температураға қарсы костюмге қосымша ретінде және күнделікті пайдалану үшін қолданылады. Тоқылған қалпақ 80% қос тоқылған мақтадан, 20% полиэфирден жасалған болуы керек. Беттік тығыздықтағы рұқсат етілген ауытқулар, шикізат құрамында ± 5%. ГОСТ 33378</t>
  </si>
  <si>
    <t>Шапка спортивная трикотажная  округлой формы с отворотом. Цвета - черный, серый, синий.
Шапка используется  как дополнение к костюму  от пониженных температур и для повседневного использования. Шапка трикотажная должна быть изготовлена хлопок двойной плотной вязки  80 %, полиэфир  20 %. Допускаемые отклонения по поверхностной плотности, по составу сырья ±5 %. ГОСТ 33378</t>
  </si>
  <si>
    <t>326 Т</t>
  </si>
  <si>
    <t>327 Т</t>
  </si>
  <si>
    <t>328 Т</t>
  </si>
  <si>
    <t>329 Т</t>
  </si>
  <si>
    <t>330 Т</t>
  </si>
  <si>
    <t>331 Т</t>
  </si>
  <si>
    <t>332 Т</t>
  </si>
  <si>
    <t>333 Т</t>
  </si>
  <si>
    <t>334 Т</t>
  </si>
  <si>
    <t>335 Т</t>
  </si>
  <si>
    <t>336 Т</t>
  </si>
  <si>
    <t>142010.900.010000</t>
  </si>
  <si>
    <t>Краги</t>
  </si>
  <si>
    <t>спилковые</t>
  </si>
  <si>
    <t>Арматураланған қол ұстағышы бар бес саусақты сплит леггинстер жоғары механикалық қорғанысты, жоғары температурадан - ашық оттан, ұшқыннан және балқыған металдың шашырауынан қорғауды қамтамасыз етеді.
Ірі қара малдың бөлшектелген материалы, біртекті, А сорты, 1,3 +/- 0,1 мм, жылтыратылған, боялған.
Легинстердің өлшемі 350 мм-ден кем емес. Тігістерді жоғары беріктіктегі ыстыққа төзімді арамидті талшықтар негізіндегі отқа төзімді жіптермен тігу керек.</t>
  </si>
  <si>
    <t xml:space="preserve">Краги спилковые пятипалые с усиленным наладонником обеспечивает высокую механическую защиту, защиту от повышенных температур - открытого пламени, искр и брызг расплавленного металла.
Материал изготовления спилок крупнорогатого скота,  однородный, сорт А, 1,3+/-0,1 мм, шлифованный, окрашенный.
Размер краг не менее 350 мм. Швы должны быть прошиты огнеупорными нитями на основе высокопрочных термостойких арамидных волокон.
</t>
  </si>
  <si>
    <t>337 Т</t>
  </si>
  <si>
    <t>338 Т</t>
  </si>
  <si>
    <t>339 Т</t>
  </si>
  <si>
    <t>340 Т</t>
  </si>
  <si>
    <t>341 Т</t>
  </si>
  <si>
    <t>342 Т</t>
  </si>
  <si>
    <t>343 Т</t>
  </si>
  <si>
    <t>344 Т</t>
  </si>
  <si>
    <t>345 Т</t>
  </si>
  <si>
    <t>346 Т</t>
  </si>
  <si>
    <t>347 Т</t>
  </si>
  <si>
    <t>348 Т</t>
  </si>
  <si>
    <t>142010.990.010000</t>
  </si>
  <si>
    <t>повседневные, меховые</t>
  </si>
  <si>
    <t>ГОСТ 20176-84, ГОСТ 1821, 
ГОСТ 4661</t>
  </si>
  <si>
    <t>(Күнделікті қолғап, үлбір)
Төмен температурадан қорғайтын, түкті астарлы бір саусақты қолғаптар. Төмен температура жағдайында жұмыс істеуге арналған. Үстіңгі жағы: су өткізбейтін қабаты бар пальто матасы.
Жіптер: матаның түсіне сәйкес күшейтілген.
Тігістер технологиялық талаптарға сай орындалады.
Материалдарға қойылатын талаптар
Материалдардың атауы Нормативтік-техникалық құжаттама (НТД) Материалдардың тағайындалуы
Су өткізбейтін қабаты бар жаңбыр пальто матасы
Бетінің тығыздығы, г / м2: 200 г / м2
Көк түс (Pantone 19-4033 TPG)
Соңғы өңдеу: МО ГОСТ 11209 Қолғаптың үстіңгі матасы
Боялған қой терісі, қара (дала, моңғол)
Шаштың ұзындығы 3-тен 4 см-ге дейін біркелкі ұзындығы мен тығыздығы ГОСТ 1821
ГОСТ 4661 Астарлы қолғаптар
Ескертулер (өңдеу)
1 Шикізат құрамындағы аумақтық тығыздықтағы рұқсат етілген ауытқулар ± 5%
3 Астар, жіптер, керек-жарақтардың түсі негізгі материалдың түсіне сәйкес болуы керек
Сәйкестікті растау
Сәйкестікті растау (сәйкестік туралы декларацияны немесе сәйкестік сертификатын қабылдау түрінде):
ТР КО 019/2011 талаптарына сәйкестігін міндетті растау.
ГОСТ 20176-84 сәйкес міндетті сәйкестік</t>
  </si>
  <si>
    <t>(Рукавицы повседневные, меховые)
Рукавицы меховые однопалые на меховой подкладке, защитные от пониженных температур. Предназначены для работы в условиях пониженных температур. Верх: ткань плащевой с водоотталкивающей отделкой.
Нитки: армированные, соответствующие цвету ткани.
Швы выполнены в соответствии технологическими требованиями.
Требования к материалам
Наименование материалов Нормативно-техническая документация (НТД) Назначение материалов
Ткань плащевой с водоотталкивающей отделкой
Поверхностная плотность, г/м2: 200 г/м2
Цвет синий (Pantone 19-4033 TPG)
Заключительная отделка: МО ГОСТ 11209 Ткань верха рукавицы
Овчина выделанная крашеная, черного цвета (степная, монгольская)
Длина волоса от 3 до 4 см равномерная по длине и плотности ГОСТ 1821
ГОСТ 4661 Подклад рукавицы
Примечания
1  Допускаемые отклонения по поверхностной плотности, по составу сырья ±5%
3 Цвет подкладки, ниток, фурнитуры должны сочетаться с цветом основного материала
Подтверждение соответствия
Подтверждение соответствия (в виде принятия декларации о соответствии или сертификата соответствия):
Обязательное подтверждение соответствия требованиям ТР ТС 019/2011.
Обязательное соответствие по ГОСТ 20176-84</t>
  </si>
  <si>
    <t>349 Т</t>
  </si>
  <si>
    <t>350 Т</t>
  </si>
  <si>
    <t>351 Т</t>
  </si>
  <si>
    <t>352 Т</t>
  </si>
  <si>
    <t>353 Т</t>
  </si>
  <si>
    <t>354 Т</t>
  </si>
  <si>
    <t>355 Т</t>
  </si>
  <si>
    <t>356 Т</t>
  </si>
  <si>
    <t>357 Т</t>
  </si>
  <si>
    <t>358 Т</t>
  </si>
  <si>
    <t>329911.300.000009</t>
  </si>
  <si>
    <t>для защиты рук, меховые</t>
  </si>
  <si>
    <t>ГОСТ EN 388, ТР ТС 019/2011</t>
  </si>
  <si>
    <t>Бес саусақты жылы қолғап. Қолғаптар әмбебап, механикалық әсерге төзімді
соққыларға, жыртылуға, тозуға, шаншуға немесе кесуге өте төзімді,
майға және бензинге төзімді.
Материалдарға қойылатын талаптар
Өнім былғарымен жоғары тығыздықтағы мақта матасын пайдаланады
алақанға, саусақ ұшына және толығымен бас бармақта фитингтер. Күшейтілген
қолғаптың сыртындағы мақта матаның үстіндегі былғары жолақ. Арқасында
матаның былғарымен үйлесуі сол жерлерде тозуға төзімділікті арттырды
әртүрлі түрдегі тозуға және деформацияға ең сезімтал.
Астар - жасанды аң терісі.</t>
  </si>
  <si>
    <t xml:space="preserve">Перчатки пятипалые утепленные. Перчатки универсальные, устойчивые к механическим
воздействиям, обладают высокой стойкостью к разрывам, истиранию, от уколов или порезов,
маслобензостойкие.
Требования к материалам
В изделии используется хлопчатобумажная ткань повышенной плотности с кожаной
фурнитурой на ладонях, кончиках пальцев и полностью на большом пальце. Усиленная
полоска кожи поверх хлопчатобумажной ткани на внешней стороне перчатки. За счет
комбинирования ткани с кожей имеют повышенную износостойкость в тех местах, которые
наиболее подвержены истиранию и деформациям разного рода.
Подкладка – искусственный мех.
</t>
  </si>
  <si>
    <t>359 Т</t>
  </si>
  <si>
    <t>360 Т</t>
  </si>
  <si>
    <t>361 Т</t>
  </si>
  <si>
    <t>362 Т</t>
  </si>
  <si>
    <t>363 Т</t>
  </si>
  <si>
    <t>364 Т</t>
  </si>
  <si>
    <t>329911.500.000002</t>
  </si>
  <si>
    <t>Каска</t>
  </si>
  <si>
    <t>из пластмассы</t>
  </si>
  <si>
    <t>ГОСТ 12.4.128, ТР ТС 019/2011</t>
  </si>
  <si>
    <t>Қаттылығы мен желдеткіш саңылаулары бар қорғаныс каскасы. Басына сәйкестікті үш өлшемді реттеу. Реттелетін иек белдігі.
Дулыға қорғаныс және түзету көзілдіріктерін, шаңға қарсы респираторларды киюге кедергі жасамауы керек. Дулығаның сыртқы беті тегіс, жарықтар мен көпіршіктерсіз, жиектері мен жиектері доғал болуы керек.
Корпустың бетінде жалпы ауданы 1 см2-ден аспайтын басқа түсті қоспаларға рұқсат етіледі, бұл корпустың беріктігіне әсер етпейді.
Дулығада шахтер шамын, құлаққапты, қалқандарды бекітуге арналған ойықтар болуы керек.
Бас жолағын реттеу: өлшемді қадамсыз реттеуге арналған ысырма механизмі бар басы емес бекіткіш. Дулығаның алты нүктелі бас бауы болуы керек.
Дулығалардың түсі ақ, қызғылт сары. Дулығаның бетінде шағылыстыратын жолақтар болуы керек. Дулығаның салмағы 400 г аспайды. 440 В дейінгі кернеудегі электр өткізгіштермен қысқа мерзімді жанасудан қорғау.
Дулығада бекіту нүктелері бар иек белдігі болуы керек. Корпус материалы: тығыздығы жоғары полиэтилен.
Бас киім материалы: тоқыма материалы.
Тер өткізбейтін былғары немесе полиуретанды көбік, бас баудың маңдайындағы матамен қапталған кірістіру.</t>
  </si>
  <si>
    <t>Каска защитная с ребрами жесткости и вентиляционными отверстиями.  Трехмерная регулировка посадки на голове. Регулируемый подбородочный ремешок.
Каска не должна препятствовать ношению защитных и коррегирующих очков, противопылевых респираторов. Наружная поверхность каски должна быть гладкой, без трещин и пузырей, края и кромки должны быть притуплены.
На поверхности корпуса допускаются включения другого цвета общей площадью не более 1 см2, не влияющие на прочность корпуса.
Каска должна иметь пазы для крепления шахтерского фонаря, наушников, щитков.
Регулировка оголовья: неголовное крепление с храповым механизмом плавной регулировки размера. Каска должна иметь крепление оголовья в шести точках.
Цвета касок - белый, оранжевый. Поверхность каски должна иметь светоотражающие полосы. Масса каски не более 400 г. Защита от кратковременного контакта с электропроводниками под напряжением  до 440 В.
Каска должна иметь подбородочный ремень с  точками крепления. Материал корпуса: полиэтилен высокой плотности.
Материал оголовья: текстильный материал.
Потовпитывающую кожаную или пенополиуретановую, дублированную тканью вставку на лобовой части оголовья.</t>
  </si>
  <si>
    <t>365 Т</t>
  </si>
  <si>
    <t>366 Т</t>
  </si>
  <si>
    <t>367 Т</t>
  </si>
  <si>
    <t>368 Т</t>
  </si>
  <si>
    <t>369 Т</t>
  </si>
  <si>
    <t>370 Т</t>
  </si>
  <si>
    <t>371 Т</t>
  </si>
  <si>
    <t>372 Т</t>
  </si>
  <si>
    <t>373 Т</t>
  </si>
  <si>
    <t>374 Т</t>
  </si>
  <si>
    <t>375 Т</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</si>
</sst>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 &quot;р.&quot;;\-#,##0\ &quot;р.&quot;"/>
    <numFmt numFmtId="167" formatCode="#,##0\ &quot;р.&quot;;[Red]\-#,##0\ &quot;р.&quot;"/>
    <numFmt numFmtId="168" formatCode="#,##0.00\ &quot;р.&quot;;\-#,##0.00\ &quot;р.&quot;"/>
    <numFmt numFmtId="169" formatCode="#,##0.00\ &quot;р.&quot;;[Red]\-#,##0.00\ &quot;р.&quot;"/>
    <numFmt numFmtId="170" formatCode="_-* #,##0\ &quot;р.&quot;_-;\-* #,##0\ &quot;р.&quot;_-;_-* &quot;-&quot;\ &quot;р.&quot;_-;_-@_-"/>
    <numFmt numFmtId="171" formatCode="_-* #,##0\ _р_._-;\-* #,##0\ _р_._-;_-* &quot;-&quot;\ _р_._-;_-@_-"/>
    <numFmt numFmtId="172" formatCode="_-* #,##0.00\ &quot;р.&quot;_-;\-* #,##0.00\ &quot;р.&quot;_-;_-* &quot;-&quot;??\ &quot;р.&quot;_-;_-@_-"/>
    <numFmt numFmtId="173" formatCode="_-* #,##0.00\ _р_._-;\-* #,##0.00\ _р_._-;_-* &quot;-&quot;??\ _р_._-;_-@_-"/>
    <numFmt numFmtId="174" formatCode="&quot;Т&quot;#,##0;\-&quot;Т&quot;#,##0"/>
    <numFmt numFmtId="175" formatCode="&quot;Т&quot;#,##0;[Red]\-&quot;Т&quot;#,##0"/>
    <numFmt numFmtId="176" formatCode="&quot;Т&quot;#,##0.00;\-&quot;Т&quot;#,##0.00"/>
    <numFmt numFmtId="177" formatCode="&quot;Т&quot;#,##0.00;[Red]\-&quot;Т&quot;#,##0.00"/>
    <numFmt numFmtId="178" formatCode="_-&quot;Т&quot;* #,##0_-;\-&quot;Т&quot;* #,##0_-;_-&quot;Т&quot;* &quot;-&quot;_-;_-@_-"/>
    <numFmt numFmtId="179" formatCode="_-* #,##0_-;\-* #,##0_-;_-* &quot;-&quot;_-;_-@_-"/>
    <numFmt numFmtId="180" formatCode="_-&quot;Т&quot;* #,##0.00_-;\-&quot;Т&quot;* #,##0.00_-;_-&quot;Т&quot;* &quot;-&quot;??_-;_-@_-"/>
    <numFmt numFmtId="181" formatCode="_-* #,##0.00_-;\-* #,##0.00_-;_-* &quot;-&quot;??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
    <numFmt numFmtId="195" formatCode="[$]dddd\,\ d\ mmmm\ yyyy\ &quot;г&quot;\."/>
    <numFmt numFmtId="196" formatCode="0;[Red]0"/>
    <numFmt numFmtId="197" formatCode="#,##0.00;[Red]#,##0.00"/>
    <numFmt numFmtId="198" formatCode="#,##0.0;[Red]#,##0.0"/>
    <numFmt numFmtId="199" formatCode="#,##0;[Red]#,##0"/>
    <numFmt numFmtId="200" formatCode="_-* #,##0.000_р_._-;\-* #,##0.000_р_._-;_-* &quot;-&quot;??_р_._-;_-@_-"/>
    <numFmt numFmtId="201" formatCode="_-* #,##0.0_р_._-;\-* #,##0.0_р_._-;_-* &quot;-&quot;??_р_._-;_-@_-"/>
    <numFmt numFmtId="202" formatCode="0.0000"/>
    <numFmt numFmtId="203" formatCode="_-* #,##0_р_._-;\-* #,##0_р_._-;_-* &quot;-&quot;??_р_._-;_-@_-"/>
    <numFmt numFmtId="204" formatCode="#,##0.00_ ;\-#,##0.00\ "/>
    <numFmt numFmtId="205" formatCode="#,##0.000"/>
    <numFmt numFmtId="206" formatCode="#,##0.000;[Red]#,##0.000"/>
  </numFmts>
  <fonts count="45">
    <font>
      <sz val="11"/>
      <color theme="1"/>
      <name val="Calibri"/>
      <family val="2"/>
    </font>
    <font>
      <sz val="11"/>
      <color indexed="8"/>
      <name val="Calibri"/>
      <family val="2"/>
    </font>
    <font>
      <b/>
      <sz val="10"/>
      <name val="Times New Roman"/>
      <family val="1"/>
    </font>
    <font>
      <sz val="10"/>
      <name val="Times New Roman"/>
      <family val="1"/>
    </font>
    <font>
      <sz val="10"/>
      <name val="Arial Cyr"/>
      <family val="0"/>
    </font>
    <font>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4" fillId="0" borderId="0">
      <alignment/>
      <protection/>
    </xf>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9" fontId="0" fillId="0" borderId="0" applyFont="0" applyFill="0" applyBorder="0" applyAlignment="0" applyProtection="0"/>
    <xf numFmtId="0" fontId="43" fillId="32" borderId="0" applyNumberFormat="0" applyBorder="0" applyAlignment="0" applyProtection="0"/>
  </cellStyleXfs>
  <cellXfs count="33">
    <xf numFmtId="0" fontId="0" fillId="0" borderId="0" xfId="0" applyFont="1" applyAlignment="1">
      <alignment/>
    </xf>
    <xf numFmtId="0" fontId="0" fillId="0" borderId="10" xfId="0" applyBorder="1" applyAlignment="1">
      <alignment/>
    </xf>
    <xf numFmtId="49" fontId="44" fillId="0" borderId="0" xfId="0" applyNumberFormat="1" applyFont="1" applyBorder="1" applyAlignment="1">
      <alignment vertical="center" wrapText="1"/>
    </xf>
    <xf numFmtId="189" fontId="3" fillId="33" borderId="10" xfId="62" applyFont="1" applyFill="1" applyBorder="1" applyAlignment="1">
      <alignment horizontal="center" vertical="center" wrapText="1"/>
    </xf>
    <xf numFmtId="0" fontId="2" fillId="33" borderId="0" xfId="0" applyFont="1" applyFill="1" applyAlignment="1">
      <alignment vertical="center"/>
    </xf>
    <xf numFmtId="49" fontId="3" fillId="33" borderId="10" xfId="0" applyNumberFormat="1" applyFont="1" applyFill="1" applyBorder="1" applyAlignment="1">
      <alignment horizontal="center" vertical="center"/>
    </xf>
    <xf numFmtId="49" fontId="3" fillId="33" borderId="0" xfId="0" applyNumberFormat="1" applyFont="1" applyFill="1" applyAlignment="1">
      <alignment horizontal="center" vertical="center"/>
    </xf>
    <xf numFmtId="49" fontId="3" fillId="33" borderId="0" xfId="0" applyNumberFormat="1" applyFont="1" applyFill="1" applyAlignment="1">
      <alignment horizontal="center" vertical="center" wrapText="1"/>
    </xf>
    <xf numFmtId="0" fontId="2" fillId="33" borderId="0" xfId="0" applyFont="1" applyFill="1" applyAlignment="1">
      <alignment horizontal="center" vertical="center"/>
    </xf>
    <xf numFmtId="49" fontId="2" fillId="33" borderId="0" xfId="0" applyNumberFormat="1" applyFont="1" applyFill="1" applyAlignment="1">
      <alignment horizontal="center" vertical="center"/>
    </xf>
    <xf numFmtId="49" fontId="2" fillId="33" borderId="0" xfId="0" applyNumberFormat="1" applyFont="1" applyFill="1" applyAlignment="1">
      <alignment horizontal="center" vertical="center" wrapText="1"/>
    </xf>
    <xf numFmtId="49" fontId="3" fillId="33" borderId="0" xfId="0" applyNumberFormat="1" applyFont="1" applyFill="1" applyBorder="1" applyAlignment="1">
      <alignment horizontal="center" vertical="center"/>
    </xf>
    <xf numFmtId="49" fontId="3" fillId="33" borderId="11" xfId="0" applyNumberFormat="1" applyFont="1" applyFill="1" applyBorder="1" applyAlignment="1">
      <alignment horizontal="center" vertical="center"/>
    </xf>
    <xf numFmtId="49" fontId="3" fillId="33" borderId="11"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204" fontId="3" fillId="33" borderId="10" xfId="62"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xf>
    <xf numFmtId="4" fontId="3" fillId="33" borderId="0" xfId="0" applyNumberFormat="1" applyFont="1" applyFill="1" applyAlignment="1">
      <alignment horizontal="center" vertical="center"/>
    </xf>
    <xf numFmtId="204" fontId="2" fillId="33" borderId="10" xfId="62" applyNumberFormat="1" applyFont="1" applyFill="1" applyBorder="1" applyAlignment="1">
      <alignment horizontal="center" vertical="center" wrapText="1"/>
    </xf>
    <xf numFmtId="197" fontId="3"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197" fontId="2" fillId="33" borderId="10" xfId="0" applyNumberFormat="1" applyFont="1" applyFill="1" applyBorder="1" applyAlignment="1">
      <alignment horizontal="center" vertical="center" wrapText="1"/>
    </xf>
    <xf numFmtId="49" fontId="44" fillId="0" borderId="0" xfId="0" applyNumberFormat="1" applyFont="1" applyBorder="1" applyAlignment="1">
      <alignment horizontal="center" vertical="center" wrapText="1"/>
    </xf>
    <xf numFmtId="165" fontId="2" fillId="33" borderId="12" xfId="64" applyNumberFormat="1" applyFont="1" applyFill="1" applyBorder="1" applyAlignment="1">
      <alignment horizontal="center" vertical="center" wrapText="1"/>
    </xf>
    <xf numFmtId="165" fontId="2" fillId="33" borderId="13" xfId="64" applyNumberFormat="1" applyFont="1" applyFill="1" applyBorder="1" applyAlignment="1">
      <alignment horizontal="center" vertical="center" wrapText="1"/>
    </xf>
    <xf numFmtId="165" fontId="2" fillId="33" borderId="14" xfId="64"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10"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3"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1044;&#1045;&#1052;&#1054;\&#1058;&#1077;&#1089;&#1090;&#1086;&#1074;&#1099;&#1077;%20&#1096;&#1072;&#1073;&#1083;&#1086;&#1085;&#1099;%20&#1080;&#1084;&#1087;&#1086;&#1088;&#1090;&#1072;\&#1085;&#1086;&#1074;&#1099;&#1081;%20&#1090;&#1077;&#1089;&#1090;&#1086;&#1074;&#1099;&#1081;%20&#1096;&#1072;&#1073;&#1083;&#1086;&#1085;%20&#1080;&#1084;&#1087;&#1086;&#1088;&#1090;&#1072;%20&#1075;&#1086;&#1076;&#1086;&#1074;&#1086;&#1075;&#1086;%20&#1087;&#1083;&#1072;&#1085;&#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годовой тест"/>
      <sheetName val="Атрибуты товара"/>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1">
        <row r="4">
          <cell r="A4" t="str">
            <v>000336 % примесей</v>
          </cell>
        </row>
        <row r="5">
          <cell r="A5" t="str">
            <v>000924 Max</v>
          </cell>
        </row>
        <row r="6">
          <cell r="A6" t="str">
            <v>000923 Min</v>
          </cell>
        </row>
        <row r="7">
          <cell r="A7" t="str">
            <v>000775 N конденсатоотводчик</v>
          </cell>
        </row>
        <row r="8">
          <cell r="A8" t="str">
            <v>000061 SDR</v>
          </cell>
        </row>
        <row r="9">
          <cell r="A9" t="str">
            <v>000719 Абразив</v>
          </cell>
        </row>
        <row r="10">
          <cell r="A10" t="str">
            <v>001278 Активная нагрузка</v>
          </cell>
        </row>
        <row r="11">
          <cell r="A11" t="str">
            <v>000928 Амплитуда сигнала</v>
          </cell>
        </row>
        <row r="12">
          <cell r="A12" t="str">
            <v>000690 Амплитуда смещения</v>
          </cell>
        </row>
        <row r="13">
          <cell r="A13" t="str">
            <v>001130 Антресоль</v>
          </cell>
        </row>
        <row r="14">
          <cell r="A14" t="str">
            <v>000371 Апертура</v>
          </cell>
        </row>
        <row r="15">
          <cell r="A15" t="str">
            <v>000357 Белизна</v>
          </cell>
        </row>
        <row r="16">
          <cell r="A16" t="str">
            <v>000539 Белизна/массовая доля окиси железа</v>
          </cell>
        </row>
        <row r="17">
          <cell r="A17" t="str">
            <v>000917 Бумага</v>
          </cell>
        </row>
        <row r="18">
          <cell r="A18" t="str">
            <v>001168 в комплекте </v>
          </cell>
        </row>
        <row r="19">
          <cell r="A19" t="str">
            <v>000676 Вакуум</v>
          </cell>
        </row>
        <row r="20">
          <cell r="A20" t="str">
            <v>001104 Вариант исполнения</v>
          </cell>
        </row>
        <row r="21">
          <cell r="A21" t="str">
            <v>001184 Ведущее число</v>
          </cell>
        </row>
        <row r="22">
          <cell r="A22" t="str">
            <v>001161 величина допустимой нагрузки</v>
          </cell>
        </row>
        <row r="23">
          <cell r="A23" t="str">
            <v>000782 Величина пускателя</v>
          </cell>
        </row>
        <row r="24">
          <cell r="A24" t="str">
            <v>000820 Верхний диаметр</v>
          </cell>
        </row>
        <row r="25">
          <cell r="A25" t="str">
            <v>000196 Вес</v>
          </cell>
        </row>
        <row r="26">
          <cell r="A26" t="str">
            <v>000694 Вес маховика</v>
          </cell>
        </row>
        <row r="27">
          <cell r="A27" t="str">
            <v>000693 Вес пользователя</v>
          </cell>
        </row>
        <row r="28">
          <cell r="A28" t="str">
            <v>000004 Вид</v>
          </cell>
        </row>
        <row r="29">
          <cell r="A29" t="str">
            <v>000275 вид</v>
          </cell>
        </row>
        <row r="30">
          <cell r="A30" t="str">
            <v>000945 Вид  дисплея</v>
          </cell>
        </row>
        <row r="31">
          <cell r="A31" t="str">
            <v>000105 Вид 1</v>
          </cell>
        </row>
        <row r="32">
          <cell r="A32" t="str">
            <v>000150 Вид 2</v>
          </cell>
        </row>
        <row r="33">
          <cell r="A33" t="str">
            <v>000274 Вид 3</v>
          </cell>
        </row>
        <row r="34">
          <cell r="A34" t="str">
            <v>000916 Вид II</v>
          </cell>
        </row>
        <row r="35">
          <cell r="A35" t="str">
            <v>001255 Вид антибиотика</v>
          </cell>
        </row>
        <row r="36">
          <cell r="A36" t="str">
            <v>000479 Вид декора</v>
          </cell>
        </row>
        <row r="37">
          <cell r="A37" t="str">
            <v>000802 Вид дисплея</v>
          </cell>
        </row>
        <row r="38">
          <cell r="A38" t="str">
            <v>000016 Вид заготовки</v>
          </cell>
        </row>
        <row r="39">
          <cell r="A39" t="str">
            <v>000907 Вид изготовления</v>
          </cell>
        </row>
        <row r="40">
          <cell r="A40" t="str">
            <v>000751 Вид изоляции</v>
          </cell>
        </row>
        <row r="41">
          <cell r="A41" t="str">
            <v>000392 Вид исполнение</v>
          </cell>
        </row>
        <row r="42">
          <cell r="A42" t="str">
            <v>000331 Вид исполнения</v>
          </cell>
        </row>
        <row r="43">
          <cell r="A43" t="str">
            <v>000294 Вид калибровки</v>
          </cell>
        </row>
        <row r="44">
          <cell r="A44" t="str">
            <v>001214 вид клемм</v>
          </cell>
        </row>
        <row r="45">
          <cell r="A45" t="str">
            <v>000523 Вид корпуса</v>
          </cell>
        </row>
        <row r="46">
          <cell r="A46" t="str">
            <v>000807 Вид крепления</v>
          </cell>
        </row>
        <row r="47">
          <cell r="A47" t="str">
            <v>000933 Вид материала</v>
          </cell>
        </row>
        <row r="48">
          <cell r="A48" t="str">
            <v>000946 Вид наполнителя</v>
          </cell>
        </row>
        <row r="49">
          <cell r="A49" t="str">
            <v>000026 Вид нарезки</v>
          </cell>
        </row>
        <row r="50">
          <cell r="A50" t="str">
            <v>000465 Вид начинки</v>
          </cell>
        </row>
        <row r="51">
          <cell r="A51" t="str">
            <v>000074 Вид обработки</v>
          </cell>
        </row>
        <row r="52">
          <cell r="A52" t="str">
            <v>001007 Вид опоры</v>
          </cell>
        </row>
        <row r="53">
          <cell r="A53" t="str">
            <v>000147 Вид очистки</v>
          </cell>
        </row>
        <row r="54">
          <cell r="A54" t="str">
            <v>000393 Вид памяти</v>
          </cell>
        </row>
        <row r="55">
          <cell r="A55" t="str">
            <v>000867 Вид передачи</v>
          </cell>
        </row>
        <row r="56">
          <cell r="A56" t="str">
            <v>000369 Вид пленки</v>
          </cell>
        </row>
        <row r="57">
          <cell r="A57" t="str">
            <v>000478 Вид покрытия</v>
          </cell>
        </row>
        <row r="58">
          <cell r="A58" t="str">
            <v>001210 вид резьбы</v>
          </cell>
        </row>
        <row r="59">
          <cell r="A59" t="str">
            <v>000406 Вид системы</v>
          </cell>
        </row>
        <row r="60">
          <cell r="A60" t="str">
            <v>001175 Вид соединений</v>
          </cell>
        </row>
        <row r="61">
          <cell r="A61" t="str">
            <v>000229 Вид стеклопакета</v>
          </cell>
        </row>
        <row r="62">
          <cell r="A62" t="str">
            <v>000471 Вид тока</v>
          </cell>
        </row>
        <row r="63">
          <cell r="A63" t="str">
            <v>000517 Вид топлива</v>
          </cell>
        </row>
        <row r="64">
          <cell r="A64" t="str">
            <v>000621 Вид управления</v>
          </cell>
        </row>
        <row r="65">
          <cell r="A65" t="str">
            <v>000239 Вид установки</v>
          </cell>
        </row>
        <row r="66">
          <cell r="A66" t="str">
            <v>001206 Вид утеплителя</v>
          </cell>
        </row>
        <row r="67">
          <cell r="A67" t="str">
            <v>000957 Вид фракции</v>
          </cell>
        </row>
        <row r="68">
          <cell r="A68" t="str">
            <v>000244 Вид циркуляции</v>
          </cell>
        </row>
        <row r="69">
          <cell r="A69" t="str">
            <v>000415 Вид циркуляции воздуха</v>
          </cell>
        </row>
        <row r="70">
          <cell r="A70" t="str">
            <v>000939 Вид/тип</v>
          </cell>
        </row>
        <row r="71">
          <cell r="A71" t="str">
            <v>000148 Вид1</v>
          </cell>
        </row>
        <row r="72">
          <cell r="A72" t="str">
            <v>000380 Вид2</v>
          </cell>
        </row>
        <row r="73">
          <cell r="A73" t="str">
            <v>000788 Винтовой замок</v>
          </cell>
        </row>
        <row r="74">
          <cell r="A74" t="str">
            <v>000958 Вит</v>
          </cell>
        </row>
        <row r="75">
          <cell r="A75" t="str">
            <v>001205 Включение</v>
          </cell>
        </row>
        <row r="76">
          <cell r="A76" t="str">
            <v>000029 Вкус</v>
          </cell>
        </row>
        <row r="77">
          <cell r="A77" t="str">
            <v>000499 Влага</v>
          </cell>
        </row>
        <row r="78">
          <cell r="A78" t="str">
            <v>000352 Влажность</v>
          </cell>
        </row>
        <row r="79">
          <cell r="A79" t="str">
            <v>000140 Вместимость</v>
          </cell>
        </row>
        <row r="80">
          <cell r="A80" t="str">
            <v>001187 вместимость дозатора</v>
          </cell>
        </row>
        <row r="81">
          <cell r="A81" t="str">
            <v>001103 Вместимость	</v>
          </cell>
        </row>
        <row r="82">
          <cell r="A82" t="str">
            <v>000560 Внешний делительный диаметр</v>
          </cell>
        </row>
        <row r="83">
          <cell r="A83" t="str">
            <v>000982 Внешний диаметр</v>
          </cell>
        </row>
        <row r="84">
          <cell r="A84" t="str">
            <v>001082 Внутрений диаметр стенки</v>
          </cell>
        </row>
        <row r="85">
          <cell r="A85" t="str">
            <v>001121 Внутреннии диаметр</v>
          </cell>
        </row>
        <row r="86">
          <cell r="A86" t="str">
            <v>000603 внутренний диаметр</v>
          </cell>
        </row>
        <row r="87">
          <cell r="A87" t="str">
            <v>000054 Внутренний диаметр</v>
          </cell>
        </row>
        <row r="88">
          <cell r="A88" t="str">
            <v>000476 Водность</v>
          </cell>
        </row>
        <row r="89">
          <cell r="A89" t="str">
            <v>000532 Водоизмещение</v>
          </cell>
        </row>
        <row r="90">
          <cell r="A90" t="str">
            <v>001165 Воздухообмен</v>
          </cell>
        </row>
        <row r="91">
          <cell r="A91" t="str">
            <v>000402 Возраст</v>
          </cell>
        </row>
        <row r="92">
          <cell r="A92" t="str">
            <v>000050 Волокна</v>
          </cell>
        </row>
        <row r="93">
          <cell r="A93" t="str">
            <v>001246 Впитываемость</v>
          </cell>
        </row>
        <row r="94">
          <cell r="A94" t="str">
            <v>000374 Время работы</v>
          </cell>
        </row>
        <row r="95">
          <cell r="A95" t="str">
            <v>000705 Время работы от аккумулятор</v>
          </cell>
        </row>
        <row r="96">
          <cell r="A96" t="str">
            <v>000648 Время торможения</v>
          </cell>
        </row>
        <row r="97">
          <cell r="A97" t="str">
            <v>000783 Время экспозиции</v>
          </cell>
        </row>
        <row r="98">
          <cell r="A98" t="str">
            <v>001037 Вторичный номинальный ток</v>
          </cell>
        </row>
        <row r="99">
          <cell r="A99" t="str">
            <v>000341 Входное давление</v>
          </cell>
        </row>
        <row r="100">
          <cell r="A100" t="str">
            <v>000685 Входное напряжение</v>
          </cell>
        </row>
        <row r="101">
          <cell r="A101" t="str">
            <v>001171 Входной сигнал</v>
          </cell>
        </row>
        <row r="102">
          <cell r="A102" t="str">
            <v>000793 Вывод данных</v>
          </cell>
        </row>
        <row r="103">
          <cell r="A103" t="str">
            <v>000794 Вывод на экран информации</v>
          </cell>
        </row>
        <row r="104">
          <cell r="A104" t="str">
            <v>000136 Выделка</v>
          </cell>
        </row>
        <row r="105">
          <cell r="A105" t="str">
            <v>000079 Высота</v>
          </cell>
        </row>
        <row r="106">
          <cell r="A106" t="str">
            <v>000116 Высота ворса</v>
          </cell>
        </row>
        <row r="107">
          <cell r="A107" t="str">
            <v>000956 Высота всасывания</v>
          </cell>
        </row>
        <row r="108">
          <cell r="A108" t="str">
            <v>000721 Высота напора</v>
          </cell>
        </row>
        <row r="109">
          <cell r="A109" t="str">
            <v>000667 Высота подачи</v>
          </cell>
        </row>
        <row r="110">
          <cell r="A110" t="str">
            <v>000530 Высота подъема</v>
          </cell>
        </row>
        <row r="111">
          <cell r="A111" t="str">
            <v>001083 Высота стенки</v>
          </cell>
        </row>
        <row r="112">
          <cell r="A112" t="str">
            <v>000438 Высота цифры</v>
          </cell>
        </row>
        <row r="113">
          <cell r="A113" t="str">
            <v>000823 Выходная мощность</v>
          </cell>
        </row>
        <row r="114">
          <cell r="A114" t="str">
            <v>001031 Выходная сила тока</v>
          </cell>
        </row>
        <row r="115">
          <cell r="A115" t="str">
            <v>000636 Выходное давление</v>
          </cell>
        </row>
        <row r="116">
          <cell r="A116" t="str">
            <v>000845 Выходное давление от компрессора</v>
          </cell>
        </row>
        <row r="117">
          <cell r="A117" t="str">
            <v>000691 Выходное напряжение</v>
          </cell>
        </row>
        <row r="118">
          <cell r="A118" t="str">
            <v>001080 Выходное напряжение постоянного тока</v>
          </cell>
        </row>
        <row r="119">
          <cell r="A119" t="str">
            <v>000216 Выходной сигнал</v>
          </cell>
        </row>
        <row r="120">
          <cell r="A120" t="str">
            <v>000195 Вязкость</v>
          </cell>
        </row>
        <row r="121">
          <cell r="A121" t="str">
            <v>001034 Вязкость кинематическая при 100°C</v>
          </cell>
        </row>
        <row r="122">
          <cell r="A122" t="str">
            <v>001033 Вязкость кинематическая при 40°C</v>
          </cell>
        </row>
        <row r="123">
          <cell r="A123" t="str">
            <v>001063 Габаритные размеры</v>
          </cell>
        </row>
        <row r="124">
          <cell r="A124" t="str">
            <v>000669 Габариты</v>
          </cell>
        </row>
        <row r="125">
          <cell r="A125" t="str">
            <v>000399 Гглубина подавления</v>
          </cell>
        </row>
        <row r="126">
          <cell r="A126" t="str">
            <v>000234 Глубина</v>
          </cell>
        </row>
        <row r="127">
          <cell r="A127" t="str">
            <v>000951 Глубина бурения</v>
          </cell>
        </row>
        <row r="128">
          <cell r="A128" t="str">
            <v>000856 Глубина захвата</v>
          </cell>
        </row>
        <row r="129">
          <cell r="A129" t="str">
            <v>001016 Глубина погружения</v>
          </cell>
        </row>
        <row r="130">
          <cell r="A130" t="str">
            <v>000346 Глубина резки</v>
          </cell>
        </row>
        <row r="131">
          <cell r="A131" t="str">
            <v>000952 Глубина ремонта</v>
          </cell>
        </row>
        <row r="132">
          <cell r="A132" t="str">
            <v>999998 ГОСТ</v>
          </cell>
        </row>
        <row r="133">
          <cell r="A133" t="str">
            <v>000219 Градус</v>
          </cell>
        </row>
        <row r="134">
          <cell r="A134" t="str">
            <v>000450 Градус угла</v>
          </cell>
        </row>
        <row r="135">
          <cell r="A135" t="str">
            <v>000439 Громкость</v>
          </cell>
        </row>
        <row r="136">
          <cell r="A136" t="str">
            <v>000881 Грузовместимость</v>
          </cell>
        </row>
        <row r="137">
          <cell r="A137" t="str">
            <v>000942 Грузоподъемност</v>
          </cell>
        </row>
        <row r="138">
          <cell r="A138" t="str">
            <v>000118 Грузоподъемность</v>
          </cell>
        </row>
        <row r="139">
          <cell r="A139" t="str">
            <v>001041 грузоподъемность</v>
          </cell>
        </row>
        <row r="140">
          <cell r="A140" t="str">
            <v>001064 Грузоподъемность </v>
          </cell>
        </row>
        <row r="141">
          <cell r="A141" t="str">
            <v>000089 Группа</v>
          </cell>
        </row>
        <row r="142">
          <cell r="A142" t="str">
            <v>000120 Группа прочности</v>
          </cell>
        </row>
        <row r="143">
          <cell r="A143" t="str">
            <v>000151 группа прочности</v>
          </cell>
        </row>
        <row r="144">
          <cell r="A144" t="str">
            <v>000126 Группа прочночти</v>
          </cell>
        </row>
        <row r="145">
          <cell r="A145" t="str">
            <v>000370 Группа сложности</v>
          </cell>
        </row>
        <row r="146">
          <cell r="A146" t="str">
            <v>000058 Давление</v>
          </cell>
        </row>
        <row r="147">
          <cell r="A147" t="str">
            <v>001099 давление 2</v>
          </cell>
        </row>
        <row r="148">
          <cell r="A148" t="str">
            <v>000722 Давление азота</v>
          </cell>
        </row>
        <row r="149">
          <cell r="A149" t="str">
            <v>000894 Давление в корпусе аппарата-вакуум не ниже 665 Мпа</v>
          </cell>
        </row>
        <row r="150">
          <cell r="A150" t="str">
            <v>000535 Давление на входе</v>
          </cell>
        </row>
        <row r="151">
          <cell r="A151" t="str">
            <v>000191 Давление номинальное</v>
          </cell>
        </row>
        <row r="152">
          <cell r="A152" t="str">
            <v>000292 Давление среды</v>
          </cell>
        </row>
        <row r="153">
          <cell r="A153" t="str">
            <v>000895 Давление теплоносителя в рубашке</v>
          </cell>
        </row>
        <row r="154">
          <cell r="A154" t="str">
            <v>000221 Давление условное</v>
          </cell>
        </row>
        <row r="155">
          <cell r="A155" t="str">
            <v>000673 Давление цилиндра</v>
          </cell>
        </row>
        <row r="156">
          <cell r="A156" t="str">
            <v>000668 Давление/температура</v>
          </cell>
        </row>
        <row r="157">
          <cell r="A157" t="str">
            <v>000201 Дальность</v>
          </cell>
        </row>
        <row r="158">
          <cell r="A158" t="str">
            <v>000787 Дальность видимости сигналов</v>
          </cell>
        </row>
        <row r="159">
          <cell r="A159" t="str">
            <v>000825 Дальность действия</v>
          </cell>
        </row>
        <row r="160">
          <cell r="A160" t="str">
            <v>001021 Дальность метания</v>
          </cell>
        </row>
        <row r="161">
          <cell r="A161" t="str">
            <v>000855 Дальность стрельбы</v>
          </cell>
        </row>
        <row r="162">
          <cell r="A162" t="str">
            <v>000254 Двигатель</v>
          </cell>
        </row>
        <row r="163">
          <cell r="A163" t="str">
            <v>000880 Дедвейт</v>
          </cell>
        </row>
        <row r="164">
          <cell r="A164" t="str">
            <v>000905 Деления</v>
          </cell>
        </row>
        <row r="165">
          <cell r="A165" t="str">
            <v>000559 Делительный диаметр</v>
          </cell>
        </row>
        <row r="166">
          <cell r="A166" t="str">
            <v>000168 Диагональ</v>
          </cell>
        </row>
        <row r="167">
          <cell r="A167" t="str">
            <v>000169 Диагоноль экрана</v>
          </cell>
        </row>
        <row r="168">
          <cell r="A168" t="str">
            <v>000937 Диамер профиля</v>
          </cell>
        </row>
        <row r="169">
          <cell r="A169" t="str">
            <v>000053 Диаметр</v>
          </cell>
        </row>
        <row r="170">
          <cell r="A170" t="str">
            <v>001014 диаметр </v>
          </cell>
        </row>
        <row r="171">
          <cell r="A171" t="str">
            <v>000759 диаметр (диапазон)</v>
          </cell>
        </row>
        <row r="172">
          <cell r="A172" t="str">
            <v>000950 Диаметр (диапазон)</v>
          </cell>
        </row>
        <row r="173">
          <cell r="A173" t="str">
            <v>001101 диаметр 2</v>
          </cell>
        </row>
        <row r="174">
          <cell r="A174" t="str">
            <v>000518 Диаметр барабана</v>
          </cell>
        </row>
        <row r="175">
          <cell r="A175" t="str">
            <v>000430 Диаметр вводимых кабелей</v>
          </cell>
        </row>
        <row r="176">
          <cell r="A176" t="str">
            <v>000904 Диаметр верхней части</v>
          </cell>
        </row>
        <row r="177">
          <cell r="A177" t="str">
            <v>001256 Диаметр волногасителя</v>
          </cell>
        </row>
        <row r="178">
          <cell r="A178" t="str">
            <v>000285 Диаметр входного зрачка</v>
          </cell>
        </row>
        <row r="179">
          <cell r="A179" t="str">
            <v>000268 Диаметр головки</v>
          </cell>
        </row>
        <row r="180">
          <cell r="A180" t="str">
            <v>000501 Диаметр горловины</v>
          </cell>
        </row>
        <row r="181">
          <cell r="A181" t="str">
            <v>000699 Диаметр дискового ножа</v>
          </cell>
        </row>
        <row r="182">
          <cell r="A182" t="str">
            <v>000738 Диаметр дистального конца</v>
          </cell>
        </row>
        <row r="183">
          <cell r="A183" t="str">
            <v>000585 Диаметр зажима</v>
          </cell>
        </row>
        <row r="184">
          <cell r="A184" t="str">
            <v>000332 Диаметр заклепок</v>
          </cell>
        </row>
        <row r="185">
          <cell r="A185" t="str">
            <v>000732 диаметр зрачка</v>
          </cell>
        </row>
        <row r="186">
          <cell r="A186" t="str">
            <v>000258 Диаметр кабелей</v>
          </cell>
        </row>
        <row r="187">
          <cell r="A187" t="str">
            <v>000264 Диаметр канавки</v>
          </cell>
        </row>
        <row r="188">
          <cell r="A188" t="str">
            <v>000724 Диаметр каната</v>
          </cell>
        </row>
        <row r="189">
          <cell r="A189" t="str">
            <v>000423 Диаметр капилляра</v>
          </cell>
        </row>
        <row r="190">
          <cell r="A190" t="str">
            <v>000263 Диаметр кольца/вала</v>
          </cell>
        </row>
        <row r="191">
          <cell r="A191" t="str">
            <v>000421 Диаметр корпуса</v>
          </cell>
        </row>
        <row r="192">
          <cell r="A192" t="str">
            <v>000962 Диаметр наружный</v>
          </cell>
        </row>
        <row r="193">
          <cell r="A193" t="str">
            <v>000791 Диаметр окончания</v>
          </cell>
        </row>
        <row r="194">
          <cell r="A194" t="str">
            <v>000806 Диаметр оптики</v>
          </cell>
        </row>
        <row r="195">
          <cell r="A195" t="str">
            <v>001115 Диаметр оребрения</v>
          </cell>
        </row>
        <row r="196">
          <cell r="A196" t="str">
            <v>000790 Диаметр основания</v>
          </cell>
        </row>
        <row r="197">
          <cell r="A197" t="str">
            <v>000756 Диаметр отверстия</v>
          </cell>
        </row>
        <row r="198">
          <cell r="A198" t="str">
            <v>001048 Диаметр пильного диска</v>
          </cell>
        </row>
        <row r="199">
          <cell r="A199" t="str">
            <v>001049 Диаметр посадочного отверстия</v>
          </cell>
        </row>
        <row r="200">
          <cell r="A200" t="str">
            <v>000654 Диаметр провода</v>
          </cell>
        </row>
        <row r="201">
          <cell r="A201" t="str">
            <v>001075 Диаметр проволоки</v>
          </cell>
        </row>
        <row r="202">
          <cell r="A202" t="str">
            <v>000920 Диаметр проходного отверстия</v>
          </cell>
        </row>
        <row r="203">
          <cell r="A203" t="str">
            <v>000325 Диаметр резьбы</v>
          </cell>
        </row>
        <row r="204">
          <cell r="A204" t="str">
            <v>000725 Диаметр ролика по ручью</v>
          </cell>
        </row>
        <row r="205">
          <cell r="A205" t="str">
            <v>000362 Диаметр сверления</v>
          </cell>
        </row>
        <row r="206">
          <cell r="A206" t="str">
            <v>000765 Диаметр сечения</v>
          </cell>
        </row>
        <row r="207">
          <cell r="A207" t="str">
            <v>000304 Диаметр стержня</v>
          </cell>
        </row>
        <row r="208">
          <cell r="A208" t="str">
            <v>000280 Диаметр труб</v>
          </cell>
        </row>
        <row r="209">
          <cell r="A209" t="str">
            <v>000338 Диаметр условного прохода</v>
          </cell>
        </row>
        <row r="210">
          <cell r="A210" t="str">
            <v>000073 Диаметр условный</v>
          </cell>
        </row>
        <row r="211">
          <cell r="A211" t="str">
            <v>000270 Диаметр хвостовика</v>
          </cell>
        </row>
        <row r="212">
          <cell r="A212" t="str">
            <v>000605 Диаметр цилиндра</v>
          </cell>
        </row>
        <row r="213">
          <cell r="A213" t="str">
            <v>000094 Диаметр цилиндров</v>
          </cell>
        </row>
        <row r="214">
          <cell r="A214" t="str">
            <v>000291 Диаметр шара</v>
          </cell>
        </row>
        <row r="215">
          <cell r="A215" t="str">
            <v>000827 Диаметр шлифовальных поверхностей</v>
          </cell>
        </row>
        <row r="216">
          <cell r="A216" t="str">
            <v>000096 Диаметр штока</v>
          </cell>
        </row>
        <row r="217">
          <cell r="A217" t="str">
            <v>000095 Диаметр штоков</v>
          </cell>
        </row>
        <row r="218">
          <cell r="A218" t="str">
            <v>000327 Диаметр  корпуса</v>
          </cell>
        </row>
        <row r="219">
          <cell r="A219" t="str">
            <v>000272 Диаметр/ширина</v>
          </cell>
        </row>
        <row r="220">
          <cell r="A220" t="str">
            <v>000199 Диапазон</v>
          </cell>
        </row>
        <row r="221">
          <cell r="A221" t="str">
            <v>001193 Диапазон вакуума</v>
          </cell>
        </row>
        <row r="222">
          <cell r="A222" t="str">
            <v>000334 Диапазон волн</v>
          </cell>
        </row>
        <row r="223">
          <cell r="A223" t="str">
            <v>000608 Диапазон воспроизводимых частот</v>
          </cell>
        </row>
        <row r="224">
          <cell r="A224" t="str">
            <v>000716 Диапазон давления</v>
          </cell>
        </row>
        <row r="225">
          <cell r="A225" t="str">
            <v>001004 Диапазон и точность измерения</v>
          </cell>
        </row>
        <row r="226">
          <cell r="A226" t="str">
            <v>000953 Диапазон изменений</v>
          </cell>
        </row>
        <row r="227">
          <cell r="A227" t="str">
            <v>000297 Диапазон измерений</v>
          </cell>
        </row>
        <row r="228">
          <cell r="A228" t="str">
            <v>000322 Диапазон измерений сопротивления</v>
          </cell>
        </row>
        <row r="229">
          <cell r="A229" t="str">
            <v>000174 Диапазон измерения</v>
          </cell>
        </row>
        <row r="230">
          <cell r="A230" t="str">
            <v>000610 Диапазон измерения глубины</v>
          </cell>
        </row>
        <row r="231">
          <cell r="A231" t="str">
            <v>001015 Диапазон измерения давления</v>
          </cell>
        </row>
        <row r="232">
          <cell r="A232" t="str">
            <v>000698 диапазон измерения смещения</v>
          </cell>
        </row>
        <row r="233">
          <cell r="A233" t="str">
            <v>000420 Диапазон измерения температуры</v>
          </cell>
        </row>
        <row r="234">
          <cell r="A234" t="str">
            <v>000164 Диапазон измеряемого давления</v>
          </cell>
        </row>
        <row r="235">
          <cell r="A235" t="str">
            <v>000249 Диапазон контроля</v>
          </cell>
        </row>
        <row r="236">
          <cell r="A236" t="str">
            <v>001078 Диапазон объема</v>
          </cell>
        </row>
        <row r="237">
          <cell r="A237" t="str">
            <v>000701 Диапазон определения температуры каплепадения</v>
          </cell>
        </row>
        <row r="238">
          <cell r="A238" t="str">
            <v>000329 Диапазон показаний</v>
          </cell>
        </row>
        <row r="239">
          <cell r="A239" t="str">
            <v>000696 Диапазон рабочих частот</v>
          </cell>
        </row>
        <row r="240">
          <cell r="A240" t="str">
            <v>000444 Диапазон сварочного тока</v>
          </cell>
        </row>
        <row r="241">
          <cell r="A241" t="str">
            <v>000398 Диапазон сигнала</v>
          </cell>
        </row>
        <row r="242">
          <cell r="A242" t="str">
            <v>000342 Диапазон температуры</v>
          </cell>
        </row>
        <row r="243">
          <cell r="A243" t="str">
            <v>000688 Диапазон тока сварки</v>
          </cell>
        </row>
        <row r="244">
          <cell r="A244" t="str">
            <v>000252 Диапазон частот</v>
          </cell>
        </row>
        <row r="245">
          <cell r="A245" t="str">
            <v>000397 Диапазон частоты</v>
          </cell>
        </row>
        <row r="246">
          <cell r="A246" t="str">
            <v>000220 Диапозон</v>
          </cell>
        </row>
        <row r="247">
          <cell r="A247" t="str">
            <v>000293 Дискретность</v>
          </cell>
        </row>
        <row r="248">
          <cell r="A248" t="str">
            <v>000630 длина</v>
          </cell>
        </row>
        <row r="249">
          <cell r="A249" t="str">
            <v>000059 Длина</v>
          </cell>
        </row>
        <row r="250">
          <cell r="A250" t="str">
            <v>000519 Длина барабана</v>
          </cell>
        </row>
        <row r="251">
          <cell r="A251" t="str">
            <v>000227 Длина волны</v>
          </cell>
        </row>
        <row r="252">
          <cell r="A252" t="str">
            <v>000906 Длина волня</v>
          </cell>
        </row>
        <row r="253">
          <cell r="A253" t="str">
            <v>000849 Длина волокна</v>
          </cell>
        </row>
        <row r="254">
          <cell r="A254" t="str">
            <v>000540 Длина вылета</v>
          </cell>
        </row>
        <row r="255">
          <cell r="A255" t="str">
            <v>000269 Длина головки</v>
          </cell>
        </row>
        <row r="256">
          <cell r="A256" t="str">
            <v>000142 Длина катушки</v>
          </cell>
        </row>
        <row r="257">
          <cell r="A257" t="str">
            <v>000987 Длина намотки</v>
          </cell>
        </row>
        <row r="258">
          <cell r="A258" t="str">
            <v>000299 Длина ножек</v>
          </cell>
        </row>
        <row r="259">
          <cell r="A259" t="str">
            <v>000364 Длина реза</v>
          </cell>
        </row>
        <row r="260">
          <cell r="A260" t="str">
            <v>000028 Длина резки</v>
          </cell>
        </row>
        <row r="261">
          <cell r="A261" t="str">
            <v>000326 Длина резьбы</v>
          </cell>
        </row>
        <row r="262">
          <cell r="A262" t="str">
            <v>000516 Длина решетки</v>
          </cell>
        </row>
        <row r="263">
          <cell r="A263" t="str">
            <v>000279 Длина рычага рукоятки</v>
          </cell>
        </row>
        <row r="264">
          <cell r="A264" t="str">
            <v>001181 Длина стержня</v>
          </cell>
        </row>
        <row r="265">
          <cell r="A265" t="str">
            <v>000600 Длина струи</v>
          </cell>
        </row>
        <row r="266">
          <cell r="A266" t="str">
            <v>000624 Длина фильтрующего элемента</v>
          </cell>
        </row>
        <row r="267">
          <cell r="A267" t="str">
            <v>001092 Длина цепи</v>
          </cell>
        </row>
        <row r="268">
          <cell r="A268" t="str">
            <v>001176 длина шва</v>
          </cell>
        </row>
        <row r="269">
          <cell r="A269" t="str">
            <v>000025 Длина шерсти</v>
          </cell>
        </row>
        <row r="270">
          <cell r="A270" t="str">
            <v>000086 Длина шнура</v>
          </cell>
        </row>
        <row r="271">
          <cell r="A271" t="str">
            <v>001109 длинна </v>
          </cell>
        </row>
        <row r="272">
          <cell r="A272" t="str">
            <v>000709 Длительность процедуры</v>
          </cell>
        </row>
        <row r="273">
          <cell r="A273" t="str">
            <v>000461 Добавление примесей</v>
          </cell>
        </row>
        <row r="274">
          <cell r="A274" t="str">
            <v>000582 Доля</v>
          </cell>
        </row>
        <row r="275">
          <cell r="A275" t="str">
            <v>000552 Доля %</v>
          </cell>
        </row>
        <row r="276">
          <cell r="A276" t="str">
            <v>000489 Доля веществ</v>
          </cell>
        </row>
        <row r="277">
          <cell r="A277" t="str">
            <v>000497 Доля влаги</v>
          </cell>
        </row>
        <row r="278">
          <cell r="A278" t="str">
            <v>000472 Доля воды</v>
          </cell>
        </row>
        <row r="279">
          <cell r="A279" t="str">
            <v>000482 Доля кусков</v>
          </cell>
        </row>
        <row r="280">
          <cell r="A280" t="str">
            <v>000496 Доля масла</v>
          </cell>
        </row>
        <row r="281">
          <cell r="A281" t="str">
            <v>000077 Доля никотина</v>
          </cell>
        </row>
        <row r="282">
          <cell r="A282" t="str">
            <v>000869 Доля пропилена</v>
          </cell>
        </row>
        <row r="283">
          <cell r="A283" t="str">
            <v>000493 Доля сероводорода</v>
          </cell>
        </row>
        <row r="284">
          <cell r="A284" t="str">
            <v>000483 Доля серы</v>
          </cell>
        </row>
        <row r="285">
          <cell r="A285" t="str">
            <v>000494 Доля соединений</v>
          </cell>
        </row>
        <row r="286">
          <cell r="A286" t="str">
            <v>000043 Доля спирта</v>
          </cell>
        </row>
        <row r="287">
          <cell r="A287" t="str">
            <v>000042 Доля спирта/крепость</v>
          </cell>
        </row>
        <row r="288">
          <cell r="A288" t="str">
            <v>000870 Доля углеводородов</v>
          </cell>
        </row>
        <row r="289">
          <cell r="A289" t="str">
            <v>000495 Доля этилена</v>
          </cell>
        </row>
        <row r="290">
          <cell r="A290" t="str">
            <v>000760 Доп</v>
          </cell>
        </row>
        <row r="291">
          <cell r="A291" t="str">
            <v>000843 Доп. Функции</v>
          </cell>
        </row>
        <row r="292">
          <cell r="A292" t="str">
            <v>000764 Дополнение</v>
          </cell>
        </row>
        <row r="293">
          <cell r="A293" t="str">
            <v>000761 Дополнительно</v>
          </cell>
        </row>
        <row r="294">
          <cell r="A294" t="str">
            <v>000762 Дополнительный</v>
          </cell>
        </row>
        <row r="295">
          <cell r="A295" t="str">
            <v>000824 Допускаемая погрешность</v>
          </cell>
        </row>
        <row r="296">
          <cell r="A296" t="str">
            <v>000283 Допустимая погрешность</v>
          </cell>
        </row>
        <row r="297">
          <cell r="A297" t="str">
            <v>000498 Дорожный рисунок</v>
          </cell>
        </row>
        <row r="298">
          <cell r="A298" t="str">
            <v>000460 Дробление</v>
          </cell>
        </row>
        <row r="299">
          <cell r="A299" t="str">
            <v>000728 Дюйм</v>
          </cell>
        </row>
        <row r="300">
          <cell r="A300" t="str">
            <v>000186 Емкость</v>
          </cell>
        </row>
        <row r="301">
          <cell r="A301" t="str">
            <v>001127 Емкость аккумулятора</v>
          </cell>
        </row>
        <row r="302">
          <cell r="A302" t="str">
            <v>000389 Емкость ковша</v>
          </cell>
        </row>
        <row r="303">
          <cell r="A303" t="str">
            <v>001071 Емкость сети</v>
          </cell>
        </row>
        <row r="304">
          <cell r="A304" t="str">
            <v>000902 Емкость сосуда</v>
          </cell>
        </row>
        <row r="305">
          <cell r="A305" t="str">
            <v>000522 Ёмкость тигля</v>
          </cell>
        </row>
        <row r="306">
          <cell r="A306" t="str">
            <v>000068 Жесткость</v>
          </cell>
        </row>
        <row r="307">
          <cell r="A307" t="str">
            <v>000010 Жирность</v>
          </cell>
        </row>
        <row r="308">
          <cell r="A308" t="str">
            <v>000386 Загрузка белья</v>
          </cell>
        </row>
        <row r="309">
          <cell r="A309" t="str">
            <v>000789 Загрузочная масса</v>
          </cell>
        </row>
        <row r="310">
          <cell r="A310" t="str">
            <v>000837 Замок</v>
          </cell>
        </row>
        <row r="311">
          <cell r="A311" t="str">
            <v>000943 Запас кабеля</v>
          </cell>
        </row>
        <row r="312">
          <cell r="A312" t="str">
            <v>000317 Запоминающий осциллограф</v>
          </cell>
        </row>
        <row r="313">
          <cell r="A313" t="str">
            <v>000177 Зернистость</v>
          </cell>
        </row>
        <row r="314">
          <cell r="A314" t="str">
            <v>000551 Зерно</v>
          </cell>
        </row>
        <row r="315">
          <cell r="A315" t="str">
            <v>000579 Зола</v>
          </cell>
        </row>
        <row r="316">
          <cell r="A316" t="str">
            <v>000459 Зольность</v>
          </cell>
        </row>
        <row r="317">
          <cell r="A317" t="str">
            <v>000900 Избыточное рабочее давление в сосуде</v>
          </cell>
        </row>
        <row r="318">
          <cell r="A318" t="str">
            <v>000739 Изгиб дистальной части вверх</v>
          </cell>
        </row>
        <row r="319">
          <cell r="A319" t="str">
            <v>000114 Изготовление</v>
          </cell>
        </row>
        <row r="320">
          <cell r="A320" t="str">
            <v>000288 Измерение</v>
          </cell>
        </row>
        <row r="321">
          <cell r="A321" t="str">
            <v>000713 Измерение пор до 1000 микрон</v>
          </cell>
        </row>
        <row r="322">
          <cell r="A322" t="str">
            <v>000609 Измерение пройденного расстояния</v>
          </cell>
        </row>
        <row r="323">
          <cell r="A323" t="str">
            <v>000091 Измерение твердости</v>
          </cell>
        </row>
        <row r="324">
          <cell r="A324" t="str">
            <v>000339 Измерение тока</v>
          </cell>
        </row>
        <row r="325">
          <cell r="A325" t="str">
            <v>000981 Измеряемое усилие</v>
          </cell>
        </row>
        <row r="326">
          <cell r="A326" t="str">
            <v>000422 Измеряемый диапазон</v>
          </cell>
        </row>
        <row r="327">
          <cell r="A327" t="str">
            <v>001151 Измеряемый ток</v>
          </cell>
        </row>
        <row r="328">
          <cell r="A328" t="str">
            <v>000211 Изображение</v>
          </cell>
        </row>
        <row r="329">
          <cell r="A329" t="str">
            <v>000887 Изоляция</v>
          </cell>
        </row>
        <row r="330">
          <cell r="A330" t="str">
            <v>000166 Интерфейс</v>
          </cell>
        </row>
        <row r="331">
          <cell r="A331" t="str">
            <v>000466 Интерфейс Flash-накопителя</v>
          </cell>
        </row>
        <row r="332">
          <cell r="A332" t="str">
            <v>000250 Инфракрасный спектр</v>
          </cell>
        </row>
        <row r="333">
          <cell r="A333" t="str">
            <v>000598 исполнение</v>
          </cell>
        </row>
        <row r="334">
          <cell r="A334" t="str">
            <v>000125 Исполнение</v>
          </cell>
        </row>
        <row r="335">
          <cell r="A335" t="str">
            <v>001137 Исполнение прокладок</v>
          </cell>
        </row>
        <row r="336">
          <cell r="A336" t="str">
            <v>000771 Источник света</v>
          </cell>
        </row>
        <row r="337">
          <cell r="A337" t="str">
            <v>000565 Исходный диаметр</v>
          </cell>
        </row>
        <row r="338">
          <cell r="A338" t="str">
            <v>001088 Калибр</v>
          </cell>
        </row>
        <row r="339">
          <cell r="A339" t="str">
            <v>000308 Калибр</v>
          </cell>
        </row>
        <row r="340">
          <cell r="A340" t="str">
            <v>000212 Камера</v>
          </cell>
        </row>
        <row r="341">
          <cell r="A341" t="str">
            <v>000255 Камерность</v>
          </cell>
        </row>
        <row r="342">
          <cell r="A342" t="str">
            <v>000678 Канальность</v>
          </cell>
        </row>
        <row r="343">
          <cell r="A343" t="str">
            <v>000307 Категория</v>
          </cell>
        </row>
        <row r="344">
          <cell r="A344" t="str">
            <v>001090 Категория стали</v>
          </cell>
        </row>
        <row r="345">
          <cell r="A345" t="str">
            <v>000464 Категория упитанности</v>
          </cell>
        </row>
        <row r="346">
          <cell r="A346" t="str">
            <v>000684 Килотонна</v>
          </cell>
        </row>
        <row r="347">
          <cell r="A347" t="str">
            <v>000834 Кинематическая вязкость</v>
          </cell>
        </row>
        <row r="348">
          <cell r="A348" t="str">
            <v>000577 Кислотность</v>
          </cell>
        </row>
        <row r="349">
          <cell r="A349" t="str">
            <v>000003 Класс</v>
          </cell>
        </row>
        <row r="350">
          <cell r="A350" t="str">
            <v>000936 Класс арматурной стали</v>
          </cell>
        </row>
        <row r="351">
          <cell r="A351" t="str">
            <v>001251 Класс вязкости</v>
          </cell>
        </row>
        <row r="352">
          <cell r="A352" t="str">
            <v>000500 Класс защиты</v>
          </cell>
        </row>
        <row r="353">
          <cell r="A353" t="str">
            <v>000665 Класс лазера</v>
          </cell>
        </row>
        <row r="354">
          <cell r="A354" t="str">
            <v>000382 Класс мойки</v>
          </cell>
        </row>
        <row r="355">
          <cell r="A355" t="str">
            <v>000456 Класс нагревостойкости</v>
          </cell>
        </row>
        <row r="356">
          <cell r="A356" t="str">
            <v>000755 Класс напряжения</v>
          </cell>
        </row>
        <row r="357">
          <cell r="A357" t="str">
            <v>000385 Класс отжима</v>
          </cell>
        </row>
        <row r="358">
          <cell r="A358" t="str">
            <v>000108 Класс прочности</v>
          </cell>
        </row>
        <row r="359">
          <cell r="A359" t="str">
            <v>001098 Класс салона</v>
          </cell>
        </row>
        <row r="360">
          <cell r="A360" t="str">
            <v>000384 Класс стирки</v>
          </cell>
        </row>
        <row r="361">
          <cell r="A361" t="str">
            <v>000383 Класс сушки</v>
          </cell>
        </row>
        <row r="362">
          <cell r="A362" t="str">
            <v>000296 Класс точности</v>
          </cell>
        </row>
        <row r="363">
          <cell r="A363" t="str">
            <v>000328 Класс точности</v>
          </cell>
        </row>
        <row r="364">
          <cell r="A364" t="str">
            <v>000492 Классификация</v>
          </cell>
        </row>
        <row r="365">
          <cell r="A365" t="str">
            <v>000614 Климат</v>
          </cell>
        </row>
        <row r="366">
          <cell r="A366" t="str">
            <v>001263 Колесная база</v>
          </cell>
        </row>
        <row r="367">
          <cell r="A367" t="str">
            <v>000146 Количество</v>
          </cell>
        </row>
        <row r="368">
          <cell r="A368" t="str">
            <v>000997 Количество HDD дисков</v>
          </cell>
        </row>
        <row r="369">
          <cell r="A369" t="str">
            <v>000271 Количество в наборе</v>
          </cell>
        </row>
        <row r="370">
          <cell r="A370" t="str">
            <v>000976 Количество в упаковке</v>
          </cell>
        </row>
        <row r="371">
          <cell r="A371" t="str">
            <v>001172 Количество видеовыходов</v>
          </cell>
        </row>
        <row r="372">
          <cell r="A372" t="str">
            <v>000836 Количество волокон</v>
          </cell>
        </row>
        <row r="373">
          <cell r="A373" t="str">
            <v>001020 Количество гнезд</v>
          </cell>
        </row>
        <row r="374">
          <cell r="A374" t="str">
            <v>001066 Количество декад</v>
          </cell>
        </row>
        <row r="375">
          <cell r="A375" t="str">
            <v>001138 Количество жил</v>
          </cell>
        </row>
        <row r="376">
          <cell r="A376" t="str">
            <v>001155 Количество зажимов</v>
          </cell>
        </row>
        <row r="377">
          <cell r="A377" t="str">
            <v>000984 Количество зубьев</v>
          </cell>
        </row>
        <row r="378">
          <cell r="A378" t="str">
            <v>001258 Количество канала</v>
          </cell>
        </row>
        <row r="379">
          <cell r="A379" t="str">
            <v>000184 Количество каналов</v>
          </cell>
        </row>
        <row r="380">
          <cell r="A380" t="str">
            <v>001003 Количество каналов для измерения</v>
          </cell>
        </row>
        <row r="381">
          <cell r="A381" t="str">
            <v>001110 Количество комнат</v>
          </cell>
        </row>
        <row r="382">
          <cell r="A382" t="str">
            <v>000395 Количество контролируемых подвижных составов</v>
          </cell>
        </row>
        <row r="383">
          <cell r="A383" t="str">
            <v>000418 Количество конфорок</v>
          </cell>
        </row>
        <row r="384">
          <cell r="A384" t="str">
            <v>000440 Количество листов</v>
          </cell>
        </row>
        <row r="385">
          <cell r="A385" t="str">
            <v>000970 Количество мест</v>
          </cell>
        </row>
        <row r="386">
          <cell r="A386" t="str">
            <v>000431 Количество модулей</v>
          </cell>
        </row>
        <row r="387">
          <cell r="A387" t="str">
            <v>001013 Количество оборотов</v>
          </cell>
        </row>
        <row r="388">
          <cell r="A388" t="str">
            <v>000426 Количество оборотов шпинделя</v>
          </cell>
        </row>
        <row r="389">
          <cell r="A389" t="str">
            <v>000394 Количество обслуживаемых станций</v>
          </cell>
        </row>
        <row r="390">
          <cell r="A390" t="str">
            <v>001198 количество отверстий </v>
          </cell>
        </row>
        <row r="391">
          <cell r="A391" t="str">
            <v>000236 Количество панелей</v>
          </cell>
        </row>
        <row r="392">
          <cell r="A392" t="str">
            <v>000634 Количество пассажиров</v>
          </cell>
        </row>
        <row r="393">
          <cell r="A393" t="str">
            <v>000367 Количество пикселей</v>
          </cell>
        </row>
        <row r="394">
          <cell r="A394" t="str">
            <v>000975 Количество подключений</v>
          </cell>
        </row>
        <row r="395">
          <cell r="A395" t="str">
            <v>000209 Количество портов</v>
          </cell>
        </row>
        <row r="396">
          <cell r="A396" t="str">
            <v>000591 Количество рабочих мест</v>
          </cell>
        </row>
        <row r="397">
          <cell r="A397" t="str">
            <v>000085 Количество разъемов</v>
          </cell>
        </row>
        <row r="398">
          <cell r="A398" t="str">
            <v>000442 Количество сварочных постов</v>
          </cell>
        </row>
        <row r="399">
          <cell r="A399" t="str">
            <v>001128 Количество секций</v>
          </cell>
        </row>
        <row r="400">
          <cell r="A400" t="str">
            <v>000868 количество скоростей</v>
          </cell>
        </row>
        <row r="401">
          <cell r="A401" t="str">
            <v>000173 Количество ступеней</v>
          </cell>
        </row>
        <row r="402">
          <cell r="A402" t="str">
            <v>000337 Количество тестов</v>
          </cell>
        </row>
        <row r="403">
          <cell r="A403" t="str">
            <v>000207 Количество трубок</v>
          </cell>
        </row>
        <row r="404">
          <cell r="A404" t="str">
            <v>001202 Количество щеток</v>
          </cell>
        </row>
        <row r="405">
          <cell r="A405" t="str">
            <v>000237 Количество элементов</v>
          </cell>
        </row>
        <row r="406">
          <cell r="A406" t="str">
            <v>001129 Количество ярусов</v>
          </cell>
        </row>
        <row r="407">
          <cell r="A407" t="str">
            <v>000413 Количество ячеек</v>
          </cell>
        </row>
        <row r="408">
          <cell r="A408" t="str">
            <v>000354 Количество/сечение жил</v>
          </cell>
        </row>
        <row r="409">
          <cell r="A409" t="str">
            <v>000257 Колличество</v>
          </cell>
        </row>
        <row r="410">
          <cell r="A410" t="str">
            <v>000999 Комлектность</v>
          </cell>
        </row>
        <row r="411">
          <cell r="A411" t="str">
            <v>000366 Комлектующие</v>
          </cell>
        </row>
        <row r="412">
          <cell r="A412" t="str">
            <v>000774 Компектность</v>
          </cell>
        </row>
        <row r="413">
          <cell r="A413" t="str">
            <v>000172 Комплекность</v>
          </cell>
        </row>
        <row r="414">
          <cell r="A414" t="str">
            <v>000314 Комплект</v>
          </cell>
        </row>
        <row r="415">
          <cell r="A415" t="str">
            <v>000365 Комплектация</v>
          </cell>
        </row>
        <row r="416">
          <cell r="A416" t="str">
            <v>001145 Комплектност</v>
          </cell>
        </row>
        <row r="417">
          <cell r="A417" t="str">
            <v>000960 Комплектность</v>
          </cell>
        </row>
        <row r="418">
          <cell r="A418" t="str">
            <v>000083 комплектность</v>
          </cell>
        </row>
        <row r="419">
          <cell r="A419" t="str">
            <v>000034 Комплектность</v>
          </cell>
        </row>
        <row r="420">
          <cell r="A420" t="str">
            <v>001001 комплектность </v>
          </cell>
        </row>
        <row r="421">
          <cell r="A421" t="str">
            <v>000040 Комплектующие</v>
          </cell>
        </row>
        <row r="422">
          <cell r="A422" t="str">
            <v>000645 Комплетность</v>
          </cell>
        </row>
        <row r="423">
          <cell r="A423" t="str">
            <v>000800 кондиционер</v>
          </cell>
        </row>
        <row r="424">
          <cell r="A424" t="str">
            <v>000750 Конструктивное исполнение</v>
          </cell>
        </row>
        <row r="425">
          <cell r="A425" t="str">
            <v>000104 Конструкция</v>
          </cell>
        </row>
        <row r="426">
          <cell r="A426" t="str">
            <v>000831 Конструкция шины</v>
          </cell>
        </row>
        <row r="427">
          <cell r="A427" t="str">
            <v>000766 концентрация</v>
          </cell>
        </row>
        <row r="428">
          <cell r="A428" t="str">
            <v>000473 Концетрация солей</v>
          </cell>
        </row>
        <row r="429">
          <cell r="A429" t="str">
            <v>000572 Коэффицент</v>
          </cell>
        </row>
        <row r="430">
          <cell r="A430" t="str">
            <v>000792 Коэффициент истираемости</v>
          </cell>
        </row>
        <row r="431">
          <cell r="A431" t="str">
            <v>000246 Коэффициент полезного действия</v>
          </cell>
        </row>
        <row r="432">
          <cell r="A432" t="str">
            <v>000554 Крепление</v>
          </cell>
        </row>
        <row r="433">
          <cell r="A433" t="str">
            <v>000044 Крепость</v>
          </cell>
        </row>
        <row r="434">
          <cell r="A434" t="str">
            <v>000049 крепость</v>
          </cell>
        </row>
        <row r="435">
          <cell r="A435" t="str">
            <v>001131 Кромка</v>
          </cell>
        </row>
        <row r="436">
          <cell r="A436" t="str">
            <v>000576 Крупность</v>
          </cell>
        </row>
        <row r="437">
          <cell r="A437" t="str">
            <v>000877 Крупность зерен</v>
          </cell>
        </row>
        <row r="438">
          <cell r="A438" t="str">
            <v>000265 Крутящий момент</v>
          </cell>
        </row>
        <row r="439">
          <cell r="A439" t="str">
            <v>000037 Кручение</v>
          </cell>
        </row>
        <row r="440">
          <cell r="A440" t="str">
            <v>000613 Кузов</v>
          </cell>
        </row>
        <row r="441">
          <cell r="A441" t="str">
            <v>000017 Линейная плотность</v>
          </cell>
        </row>
        <row r="442">
          <cell r="A442" t="str">
            <v>000620 Линейность</v>
          </cell>
        </row>
        <row r="443">
          <cell r="A443" t="str">
            <v>000593 лист</v>
          </cell>
        </row>
        <row r="444">
          <cell r="A444" t="str">
            <v>001191 Локализация оптической части</v>
          </cell>
        </row>
        <row r="445">
          <cell r="A445" t="str">
            <v>000066 макс.рабочее давление</v>
          </cell>
        </row>
        <row r="446">
          <cell r="A446" t="str">
            <v>000251 Максимальная дальность</v>
          </cell>
        </row>
        <row r="447">
          <cell r="A447" t="str">
            <v>000996 Максимальная емкость</v>
          </cell>
        </row>
        <row r="448">
          <cell r="A448" t="str">
            <v>000446 Максимальная мощность при сварке</v>
          </cell>
        </row>
        <row r="449">
          <cell r="A449" t="str">
            <v>000921 Максимальная нагрузка</v>
          </cell>
        </row>
        <row r="450">
          <cell r="A450" t="str">
            <v>000189 Максимальная скорость</v>
          </cell>
        </row>
        <row r="451">
          <cell r="A451" t="str">
            <v>000311 Максимальная толщина</v>
          </cell>
        </row>
        <row r="452">
          <cell r="A452" t="str">
            <v>000897 Максимальная частота</v>
          </cell>
        </row>
        <row r="453">
          <cell r="A453" t="str">
            <v>000844 Максимальное выходное давление</v>
          </cell>
        </row>
        <row r="454">
          <cell r="A454" t="str">
            <v>001067 Максимальное давление</v>
          </cell>
        </row>
        <row r="455">
          <cell r="A455" t="str">
            <v>001010 Максимальное давление на выходе</v>
          </cell>
        </row>
        <row r="456">
          <cell r="A456" t="str">
            <v>000062 Максимальное рабочее давление</v>
          </cell>
        </row>
        <row r="457">
          <cell r="A457" t="str">
            <v>001081 Максимальный внешний диаметр</v>
          </cell>
        </row>
        <row r="458">
          <cell r="A458" t="str">
            <v>001272 Максимальный коммутируемый ток</v>
          </cell>
        </row>
        <row r="459">
          <cell r="A459" t="str">
            <v>001221 Максимальный напор</v>
          </cell>
        </row>
        <row r="460">
          <cell r="A460" t="str">
            <v>000619 Максимальный расход</v>
          </cell>
        </row>
        <row r="461">
          <cell r="A461" t="str">
            <v>000447 Максимальный ток</v>
          </cell>
        </row>
        <row r="462">
          <cell r="A462" t="str">
            <v>000653 Мапка</v>
          </cell>
        </row>
        <row r="463">
          <cell r="A463" t="str">
            <v>000534 марка</v>
          </cell>
        </row>
        <row r="464">
          <cell r="A464" t="str">
            <v>000038 Марка</v>
          </cell>
        </row>
        <row r="465">
          <cell r="A465" t="str">
            <v>000995 Марка / Номер</v>
          </cell>
        </row>
        <row r="466">
          <cell r="A466" t="str">
            <v>001136 Марка паронита</v>
          </cell>
        </row>
        <row r="467">
          <cell r="A467" t="str">
            <v>000520 Марка прочности</v>
          </cell>
        </row>
        <row r="468">
          <cell r="A468" t="str">
            <v>001057 Марка стали</v>
          </cell>
        </row>
        <row r="469">
          <cell r="A469" t="str">
            <v>001102 Марка	</v>
          </cell>
        </row>
        <row r="470">
          <cell r="A470" t="str">
            <v>000491 Марка, сорт</v>
          </cell>
        </row>
        <row r="471">
          <cell r="A471" t="str">
            <v>000356 Марка/Материал</v>
          </cell>
        </row>
        <row r="472">
          <cell r="A472" t="str">
            <v>000852 Марка/размер</v>
          </cell>
        </row>
        <row r="473">
          <cell r="A473" t="str">
            <v>000432 Марка/тип</v>
          </cell>
        </row>
        <row r="474">
          <cell r="A474" t="str">
            <v>000641 Маслоприемник</v>
          </cell>
        </row>
        <row r="475">
          <cell r="A475" t="str">
            <v>001060 масса</v>
          </cell>
        </row>
        <row r="476">
          <cell r="A476" t="str">
            <v>000242 Масса</v>
          </cell>
        </row>
        <row r="477">
          <cell r="A477" t="str">
            <v>000310 Масса взвешивания</v>
          </cell>
        </row>
        <row r="478">
          <cell r="A478" t="str">
            <v>000076 Масса нетто</v>
          </cell>
        </row>
        <row r="479">
          <cell r="A479" t="str">
            <v>000433 Масса погрузки</v>
          </cell>
        </row>
        <row r="480">
          <cell r="A480" t="str">
            <v>000863 масса ротора</v>
          </cell>
        </row>
        <row r="481">
          <cell r="A481" t="str">
            <v>000511 Массовая доля</v>
          </cell>
        </row>
        <row r="482">
          <cell r="A482" t="str">
            <v>000508 Массовая доля алюминия</v>
          </cell>
        </row>
        <row r="483">
          <cell r="A483" t="str">
            <v>000683 Массовая доля аммиака</v>
          </cell>
        </row>
        <row r="484">
          <cell r="A484" t="str">
            <v>000548 Массовая доля воды</v>
          </cell>
        </row>
        <row r="485">
          <cell r="A485" t="str">
            <v>000100 Массовая доля волокон</v>
          </cell>
        </row>
        <row r="486">
          <cell r="A486" t="str">
            <v>000502 Массовая доля железа</v>
          </cell>
        </row>
        <row r="487">
          <cell r="A487" t="str">
            <v>000119 Массовая доля жира</v>
          </cell>
        </row>
        <row r="488">
          <cell r="A488" t="str">
            <v>000876 Массовая доля золота</v>
          </cell>
        </row>
        <row r="489">
          <cell r="A489" t="str">
            <v>000505 Массовая доля меди</v>
          </cell>
        </row>
        <row r="490">
          <cell r="A490" t="str">
            <v>000873 Массовая доля никеля</v>
          </cell>
        </row>
        <row r="491">
          <cell r="A491" t="str">
            <v>000594 Массовая доля оксида магния</v>
          </cell>
        </row>
        <row r="492">
          <cell r="A492" t="str">
            <v>000509 Массовая доля олова</v>
          </cell>
        </row>
        <row r="493">
          <cell r="A493" t="str">
            <v>000592 Массовая доля остатка</v>
          </cell>
        </row>
        <row r="494">
          <cell r="A494" t="str">
            <v>000506 Массовая доля примесей цинка</v>
          </cell>
        </row>
        <row r="495">
          <cell r="A495" t="str">
            <v>000507 Массовая доля свинца</v>
          </cell>
        </row>
        <row r="496">
          <cell r="A496" t="str">
            <v>000875 Массовая доля серебра</v>
          </cell>
        </row>
        <row r="497">
          <cell r="A497" t="str">
            <v>000549 Массовая доля серы</v>
          </cell>
        </row>
        <row r="498">
          <cell r="A498" t="str">
            <v>001244 Массовая доля титана</v>
          </cell>
        </row>
        <row r="499">
          <cell r="A499" t="str">
            <v>000872 Массовая доля урана</v>
          </cell>
        </row>
        <row r="500">
          <cell r="A500" t="str">
            <v>000547 Массовая доля фосфатов</v>
          </cell>
        </row>
        <row r="501">
          <cell r="A501" t="str">
            <v>000510 Массовая доля цинка</v>
          </cell>
        </row>
        <row r="502">
          <cell r="A502" t="str">
            <v>000903 Массовая производительность</v>
          </cell>
        </row>
        <row r="503">
          <cell r="A503" t="str">
            <v>000652 Масштаб</v>
          </cell>
        </row>
        <row r="504">
          <cell r="A504" t="str">
            <v>000070 Матераил изготовления</v>
          </cell>
        </row>
        <row r="505">
          <cell r="A505" t="str">
            <v>000303 Матерал изготовления</v>
          </cell>
        </row>
        <row r="506">
          <cell r="A506" t="str">
            <v>000477 материал</v>
          </cell>
        </row>
        <row r="507">
          <cell r="A507" t="str">
            <v>000078 Материал</v>
          </cell>
        </row>
        <row r="508">
          <cell r="A508" t="str">
            <v>001112 Материал  изготовления</v>
          </cell>
        </row>
        <row r="509">
          <cell r="A509" t="str">
            <v>000768 Материал 1</v>
          </cell>
        </row>
        <row r="510">
          <cell r="A510" t="str">
            <v>000769 Материал 2</v>
          </cell>
        </row>
        <row r="511">
          <cell r="A511" t="str">
            <v>000106 Материал из готовления</v>
          </cell>
        </row>
        <row r="512">
          <cell r="A512" t="str">
            <v>001093 Материал изготовлени</v>
          </cell>
        </row>
        <row r="513">
          <cell r="A513" t="str">
            <v>000130 Материал изготовление</v>
          </cell>
        </row>
        <row r="514">
          <cell r="A514" t="str">
            <v>000047 материал изготовления</v>
          </cell>
        </row>
        <row r="515">
          <cell r="A515" t="str">
            <v>000018 Материал изготовления</v>
          </cell>
        </row>
        <row r="516">
          <cell r="A516" t="str">
            <v>000938 Материал изготовления/тип</v>
          </cell>
        </row>
        <row r="517">
          <cell r="A517" t="str">
            <v>000081 Материал изготовления:</v>
          </cell>
        </row>
        <row r="518">
          <cell r="A518" t="str">
            <v>000137 Материал изготолвения</v>
          </cell>
        </row>
        <row r="519">
          <cell r="A519" t="str">
            <v>000411 Материал нагревательного элемента</v>
          </cell>
        </row>
        <row r="520">
          <cell r="A520" t="str">
            <v>001235 Материал назначение</v>
          </cell>
        </row>
        <row r="521">
          <cell r="A521" t="str">
            <v>000628 Материал назначения</v>
          </cell>
        </row>
        <row r="522">
          <cell r="A522" t="str">
            <v>000305 Материал основания</v>
          </cell>
        </row>
        <row r="523">
          <cell r="A523" t="str">
            <v>000919 Материал отделки</v>
          </cell>
        </row>
        <row r="524">
          <cell r="A524" t="str">
            <v>000309 Материал рукоятки</v>
          </cell>
        </row>
        <row r="525">
          <cell r="A525" t="str">
            <v>000306 Материал сердечника</v>
          </cell>
        </row>
        <row r="526">
          <cell r="A526" t="str">
            <v>000414 Материал эмалированной чаши</v>
          </cell>
        </row>
        <row r="527">
          <cell r="A527" t="str">
            <v>000110 Материар изготовления</v>
          </cell>
        </row>
        <row r="528">
          <cell r="A528" t="str">
            <v>000131 Материл изготовления</v>
          </cell>
        </row>
        <row r="529">
          <cell r="A529" t="str">
            <v>000602 Матреила</v>
          </cell>
        </row>
        <row r="530">
          <cell r="A530" t="str">
            <v>000561 Межосевое расстояние</v>
          </cell>
        </row>
        <row r="531">
          <cell r="A531" t="str">
            <v>000850 Мера массы</v>
          </cell>
        </row>
        <row r="532">
          <cell r="A532" t="str">
            <v>000964 Метериал</v>
          </cell>
        </row>
        <row r="533">
          <cell r="A533" t="str">
            <v>000350 Метод</v>
          </cell>
        </row>
        <row r="534">
          <cell r="A534" t="str">
            <v>000795 Метод демонтажа</v>
          </cell>
        </row>
        <row r="535">
          <cell r="A535" t="str">
            <v>000606 Метод изготовления</v>
          </cell>
        </row>
        <row r="536">
          <cell r="A536" t="str">
            <v>000181 Метод печати</v>
          </cell>
        </row>
        <row r="537">
          <cell r="A537" t="str">
            <v>001225 Метр в секунду</v>
          </cell>
        </row>
        <row r="538">
          <cell r="A538" t="str">
            <v>000574 Микротвердость</v>
          </cell>
        </row>
        <row r="539">
          <cell r="A539" t="str">
            <v>000312 Минимальная толщина</v>
          </cell>
        </row>
        <row r="540">
          <cell r="A540" t="str">
            <v>000625 Минимальное давление</v>
          </cell>
        </row>
        <row r="541">
          <cell r="A541" t="str">
            <v>000779 Модель</v>
          </cell>
        </row>
        <row r="542">
          <cell r="A542" t="str">
            <v>000558 Модуль</v>
          </cell>
        </row>
        <row r="543">
          <cell r="A543" t="str">
            <v>000734 Молярная масса</v>
          </cell>
        </row>
        <row r="544">
          <cell r="A544" t="str">
            <v>000158 Мощность</v>
          </cell>
        </row>
        <row r="545">
          <cell r="A545" t="str">
            <v>001044 мощность </v>
          </cell>
        </row>
        <row r="546">
          <cell r="A546" t="str">
            <v>000454 Мощность двигателя</v>
          </cell>
        </row>
        <row r="547">
          <cell r="A547" t="str">
            <v>000857 Мощность источника питания</v>
          </cell>
        </row>
        <row r="548">
          <cell r="A548" t="str">
            <v>000589 Мощность обогрева</v>
          </cell>
        </row>
        <row r="549">
          <cell r="A549" t="str">
            <v>000588 Мощность охлаждения</v>
          </cell>
        </row>
        <row r="550">
          <cell r="A550" t="str">
            <v>000878 Мощность привода</v>
          </cell>
        </row>
        <row r="551">
          <cell r="A551" t="str">
            <v>001156 Мощность силовой установки</v>
          </cell>
        </row>
        <row r="552">
          <cell r="A552" t="str">
            <v>000818 Мощность турбины</v>
          </cell>
        </row>
        <row r="553">
          <cell r="A553" t="str">
            <v>001059 Мощность установки</v>
          </cell>
        </row>
        <row r="554">
          <cell r="A554" t="str">
            <v>000663 Мощность электродвигателя</v>
          </cell>
        </row>
        <row r="555">
          <cell r="A555" t="str">
            <v>000835 Мощность/объем</v>
          </cell>
        </row>
        <row r="556">
          <cell r="A556" t="str">
            <v>000388 На базе</v>
          </cell>
        </row>
        <row r="557">
          <cell r="A557" t="str">
            <v>000871 Набор</v>
          </cell>
        </row>
        <row r="558">
          <cell r="A558" t="str">
            <v>001142 Наборность</v>
          </cell>
        </row>
        <row r="559">
          <cell r="A559" t="str">
            <v>000277 Нагрузка</v>
          </cell>
        </row>
        <row r="560">
          <cell r="A560" t="str">
            <v>000882 Назаначение</v>
          </cell>
        </row>
        <row r="561">
          <cell r="A561" t="str">
            <v>000368 Назанчение</v>
          </cell>
        </row>
        <row r="562">
          <cell r="A562" t="str">
            <v>001065 Назначвение</v>
          </cell>
        </row>
        <row r="563">
          <cell r="A563" t="str">
            <v>000524 Назначене</v>
          </cell>
        </row>
        <row r="564">
          <cell r="A564" t="str">
            <v>000853 Назначени</v>
          </cell>
        </row>
        <row r="565">
          <cell r="A565" t="str">
            <v>000082 назначение</v>
          </cell>
        </row>
        <row r="566">
          <cell r="A566" t="str">
            <v>000006 Назначение</v>
          </cell>
        </row>
        <row r="567">
          <cell r="A567" t="str">
            <v>001100 назначение </v>
          </cell>
        </row>
        <row r="568">
          <cell r="A568" t="str">
            <v>001012 назначение </v>
          </cell>
        </row>
        <row r="569">
          <cell r="A569" t="str">
            <v>000842 Назначение/Вид</v>
          </cell>
        </row>
        <row r="570">
          <cell r="A570" t="str">
            <v>000926 Назначение/тип</v>
          </cell>
        </row>
        <row r="571">
          <cell r="A571" t="str">
            <v>001226 Назначение2</v>
          </cell>
        </row>
        <row r="572">
          <cell r="A572" t="str">
            <v>001122 назначениеё</v>
          </cell>
        </row>
        <row r="573">
          <cell r="A573" t="str">
            <v>001140 Назначениен</v>
          </cell>
        </row>
        <row r="574">
          <cell r="A574" t="str">
            <v>000033 Назначения</v>
          </cell>
        </row>
        <row r="575">
          <cell r="A575" t="str">
            <v>001000 Назнечение</v>
          </cell>
        </row>
        <row r="576">
          <cell r="A576" t="str">
            <v>000629 Наименование</v>
          </cell>
        </row>
        <row r="577">
          <cell r="A577" t="str">
            <v>000205 Наличие автоответчика</v>
          </cell>
        </row>
        <row r="578">
          <cell r="A578" t="str">
            <v>000412 Наличие антипригарного покрытия</v>
          </cell>
        </row>
        <row r="579">
          <cell r="A579" t="str">
            <v>000419 Наличие гриля</v>
          </cell>
        </row>
        <row r="580">
          <cell r="A580" t="str">
            <v>000230 Наличие колпачка</v>
          </cell>
        </row>
        <row r="581">
          <cell r="A581" t="str">
            <v>000381 Наличие морозильной камеры</v>
          </cell>
        </row>
        <row r="582">
          <cell r="A582" t="str">
            <v>000469 Наличие начинки</v>
          </cell>
        </row>
        <row r="583">
          <cell r="A583" t="str">
            <v>000247 Наличие отверстий</v>
          </cell>
        </row>
        <row r="584">
          <cell r="A584" t="str">
            <v>000206 Наличие спикерфона</v>
          </cell>
        </row>
        <row r="585">
          <cell r="A585" t="str">
            <v>000832 Наличие шипов</v>
          </cell>
        </row>
        <row r="586">
          <cell r="A586" t="str">
            <v>000241 Наличиче средств измерения</v>
          </cell>
        </row>
        <row r="587">
          <cell r="A587" t="str">
            <v>000109 Наначение</v>
          </cell>
        </row>
        <row r="588">
          <cell r="A588" t="str">
            <v>000027 Наполнитель</v>
          </cell>
        </row>
        <row r="589">
          <cell r="A589" t="str">
            <v>000662 Напор</v>
          </cell>
        </row>
        <row r="590">
          <cell r="A590" t="str">
            <v>000656 Направление давления</v>
          </cell>
        </row>
        <row r="591">
          <cell r="A591" t="str">
            <v>000735 Направление обзора</v>
          </cell>
        </row>
        <row r="592">
          <cell r="A592" t="str">
            <v>000462 Направление продуктивности</v>
          </cell>
        </row>
        <row r="593">
          <cell r="A593" t="str">
            <v>001043 напряжение</v>
          </cell>
        </row>
        <row r="594">
          <cell r="A594" t="str">
            <v>000098 Напряжение</v>
          </cell>
        </row>
        <row r="595">
          <cell r="A595" t="str">
            <v>001032 Напряжение изоляции</v>
          </cell>
        </row>
        <row r="596">
          <cell r="A596" t="str">
            <v>000525 Напряжение каната</v>
          </cell>
        </row>
        <row r="597">
          <cell r="A597" t="str">
            <v>001095 Напряжение контактной сети</v>
          </cell>
        </row>
        <row r="598">
          <cell r="A598" t="str">
            <v>001147 напряжение переменного тока</v>
          </cell>
        </row>
        <row r="599">
          <cell r="A599" t="str">
            <v>000448 Напряжение питания</v>
          </cell>
        </row>
        <row r="600">
          <cell r="A600" t="str">
            <v>001027 Напряжение сети</v>
          </cell>
        </row>
        <row r="601">
          <cell r="A601" t="str">
            <v>001231 Напряжение тока</v>
          </cell>
        </row>
        <row r="602">
          <cell r="A602" t="str">
            <v>001124 Напряжения</v>
          </cell>
        </row>
        <row r="603">
          <cell r="A603" t="str">
            <v>000729 Наружная резьба</v>
          </cell>
        </row>
        <row r="604">
          <cell r="A604" t="str">
            <v>000657 Наружний диаметр</v>
          </cell>
        </row>
        <row r="605">
          <cell r="A605" t="str">
            <v>001120 Наружныи диаметр</v>
          </cell>
        </row>
        <row r="606">
          <cell r="A606" t="str">
            <v>001046 наружный диаметр</v>
          </cell>
        </row>
        <row r="607">
          <cell r="A607" t="str">
            <v>000069 Наружный диаметр</v>
          </cell>
        </row>
        <row r="608">
          <cell r="A608" t="str">
            <v>000740 Наружный диаметр вводимый гибкой трубки</v>
          </cell>
        </row>
        <row r="609">
          <cell r="A609" t="str">
            <v>001169 Наружный диаметр гайки</v>
          </cell>
        </row>
        <row r="610">
          <cell r="A610" t="str">
            <v>000155 Наружный диаметр замка</v>
          </cell>
        </row>
        <row r="611">
          <cell r="A611" t="str">
            <v>000767 наружный материал</v>
          </cell>
        </row>
        <row r="612">
          <cell r="A612" t="str">
            <v>000121 Наружынй диаметр</v>
          </cell>
        </row>
        <row r="613">
          <cell r="A613" t="str">
            <v>000349 Настройка</v>
          </cell>
        </row>
        <row r="614">
          <cell r="A614" t="str">
            <v>000470 Начинка</v>
          </cell>
        </row>
        <row r="615">
          <cell r="A615" t="str">
            <v>000101 Нзначения</v>
          </cell>
        </row>
        <row r="616">
          <cell r="A616" t="str">
            <v>001026 Нижний предел измерения</v>
          </cell>
        </row>
        <row r="617">
          <cell r="A617" t="str">
            <v>000972 Номенальный ток</v>
          </cell>
        </row>
        <row r="618">
          <cell r="A618" t="str">
            <v>000235 Номенклатурный шаг</v>
          </cell>
        </row>
        <row r="619">
          <cell r="A619" t="str">
            <v>000111 Номер</v>
          </cell>
        </row>
        <row r="620">
          <cell r="A620" t="str">
            <v>000899 Номер иглы</v>
          </cell>
        </row>
        <row r="621">
          <cell r="A621" t="str">
            <v>000566 Номер изделия</v>
          </cell>
        </row>
        <row r="622">
          <cell r="A622" t="str">
            <v>000039 Номер нити</v>
          </cell>
        </row>
        <row r="623">
          <cell r="A623" t="str">
            <v>000730 Номер профиля</v>
          </cell>
        </row>
        <row r="624">
          <cell r="A624" t="str">
            <v>001053 Номер сетки</v>
          </cell>
        </row>
        <row r="625">
          <cell r="A625" t="str">
            <v>000345 Номер швеллера</v>
          </cell>
        </row>
        <row r="626">
          <cell r="A626" t="str">
            <v>000267 Номинальная выходная мощность</v>
          </cell>
        </row>
        <row r="627">
          <cell r="A627" t="str">
            <v>000099 Номинальная длина ствола</v>
          </cell>
        </row>
        <row r="628">
          <cell r="A628" t="str">
            <v>000457 Номинальная емкость</v>
          </cell>
        </row>
        <row r="629">
          <cell r="A629" t="str">
            <v>001273 Номинальная концентрация</v>
          </cell>
        </row>
        <row r="630">
          <cell r="A630" t="str">
            <v>000445 Номинальная мощность</v>
          </cell>
        </row>
        <row r="631">
          <cell r="A631" t="str">
            <v>001050 Номинальная потребляемая мощность</v>
          </cell>
        </row>
        <row r="632">
          <cell r="A632" t="str">
            <v>000912 Номинальная производительность</v>
          </cell>
        </row>
        <row r="633">
          <cell r="A633" t="str">
            <v>001025 Номинальная сила тока</v>
          </cell>
        </row>
        <row r="634">
          <cell r="A634" t="str">
            <v>000909 Номинальная тепловая мощность</v>
          </cell>
        </row>
        <row r="635">
          <cell r="A635" t="str">
            <v>000754 Номинальная частота</v>
          </cell>
        </row>
        <row r="636">
          <cell r="A636" t="str">
            <v>001019 Номинальное время полного хода выходного органа</v>
          </cell>
        </row>
        <row r="637">
          <cell r="A637" t="str">
            <v>001006 Номинальное выходное напряжение</v>
          </cell>
        </row>
        <row r="638">
          <cell r="A638" t="str">
            <v>000067 Номинальное давление</v>
          </cell>
        </row>
        <row r="639">
          <cell r="A639" t="str">
            <v>000160 Номинальное напряжение</v>
          </cell>
        </row>
        <row r="640">
          <cell r="A640" t="str">
            <v>001030 Номинальное напряжение переменного тока </v>
          </cell>
        </row>
        <row r="641">
          <cell r="A641" t="str">
            <v>001163 Номинальное напряжение постоянного тока</v>
          </cell>
        </row>
        <row r="642">
          <cell r="A642" t="str">
            <v>001023 Номинальное переменное напряжение</v>
          </cell>
        </row>
        <row r="643">
          <cell r="A643" t="str">
            <v>001024 Номинальное постоянное напряжение</v>
          </cell>
        </row>
        <row r="644">
          <cell r="A644" t="str">
            <v>000178 Номинальное сечение проводника</v>
          </cell>
        </row>
        <row r="645">
          <cell r="A645" t="str">
            <v>000458 Номинальное сопротивление</v>
          </cell>
        </row>
        <row r="646">
          <cell r="A646" t="str">
            <v>000858 Номинальное усилие</v>
          </cell>
        </row>
        <row r="647">
          <cell r="A647" t="str">
            <v>001005 Номинальный выходной ток</v>
          </cell>
        </row>
        <row r="648">
          <cell r="A648" t="str">
            <v>000092 Номинальный диаметр</v>
          </cell>
        </row>
        <row r="649">
          <cell r="A649" t="str">
            <v>001018 Номинальный крутящий момент</v>
          </cell>
        </row>
        <row r="650">
          <cell r="A650" t="str">
            <v>000428 Номинальный крутящий момент/усилие</v>
          </cell>
        </row>
        <row r="651">
          <cell r="A651" t="str">
            <v>000809 Номинальный момент силы</v>
          </cell>
        </row>
        <row r="652">
          <cell r="A652" t="str">
            <v>000198 Номинальный объем</v>
          </cell>
        </row>
        <row r="653">
          <cell r="A653" t="str">
            <v>000752 Номинальный первичный ток</v>
          </cell>
        </row>
        <row r="654">
          <cell r="A654" t="str">
            <v>000453 Номинальный сварочный ток</v>
          </cell>
        </row>
        <row r="655">
          <cell r="A655" t="str">
            <v>001045 номинальный ток</v>
          </cell>
        </row>
        <row r="656">
          <cell r="A656" t="str">
            <v>000159 Номинальный ток</v>
          </cell>
        </row>
        <row r="657">
          <cell r="A657" t="str">
            <v>000692 Номинальный ток выхода</v>
          </cell>
        </row>
        <row r="658">
          <cell r="A658" t="str">
            <v>000911 Обводненность</v>
          </cell>
        </row>
        <row r="659">
          <cell r="A659" t="str">
            <v>001105 обеъем</v>
          </cell>
        </row>
        <row r="660">
          <cell r="A660" t="str">
            <v>000197 Область</v>
          </cell>
        </row>
        <row r="661">
          <cell r="A661" t="str">
            <v>000141 Область применения</v>
          </cell>
        </row>
        <row r="662">
          <cell r="A662" t="str">
            <v>000129 обозначение</v>
          </cell>
        </row>
        <row r="663">
          <cell r="A663" t="str">
            <v>000833 Обозначение</v>
          </cell>
        </row>
        <row r="664">
          <cell r="A664" t="str">
            <v>000123 Обозначение резьбы</v>
          </cell>
        </row>
        <row r="665">
          <cell r="A665" t="str">
            <v>000890 Оборот/мин</v>
          </cell>
        </row>
        <row r="666">
          <cell r="A666" t="str">
            <v>000627 Обороты</v>
          </cell>
        </row>
        <row r="667">
          <cell r="A667" t="str">
            <v>000480 Обработка</v>
          </cell>
        </row>
        <row r="668">
          <cell r="A668" t="str">
            <v>000746 Общая длина</v>
          </cell>
        </row>
        <row r="669">
          <cell r="A669" t="str">
            <v>000045 Объеи</v>
          </cell>
        </row>
        <row r="670">
          <cell r="A670" t="str">
            <v>000048 объем</v>
          </cell>
        </row>
        <row r="671">
          <cell r="A671" t="str">
            <v>000041 Объем</v>
          </cell>
        </row>
        <row r="672">
          <cell r="A672" t="str">
            <v>000128 Объём</v>
          </cell>
        </row>
        <row r="673">
          <cell r="A673" t="str">
            <v>001265 Объем аудиозаписи</v>
          </cell>
        </row>
        <row r="674">
          <cell r="A674" t="str">
            <v>000638 Объем бака</v>
          </cell>
        </row>
        <row r="675">
          <cell r="A675" t="str">
            <v>001271 объем барабана</v>
          </cell>
        </row>
        <row r="676">
          <cell r="A676" t="str">
            <v>000424 Объем буфера</v>
          </cell>
        </row>
        <row r="677">
          <cell r="A677" t="str">
            <v>000262 Объем встроенной памяти</v>
          </cell>
        </row>
        <row r="678">
          <cell r="A678" t="str">
            <v>000814 Объем гидроаккумулятора</v>
          </cell>
        </row>
        <row r="679">
          <cell r="A679" t="str">
            <v>000503 Объем графина</v>
          </cell>
        </row>
        <row r="680">
          <cell r="A680" t="str">
            <v>000742 Объем доз</v>
          </cell>
        </row>
        <row r="681">
          <cell r="A681" t="str">
            <v>001203 Объем емкости для крема</v>
          </cell>
        </row>
        <row r="682">
          <cell r="A682" t="str">
            <v>000971 Объем загрузки</v>
          </cell>
        </row>
        <row r="683">
          <cell r="A683" t="str">
            <v>000193 Объем записи</v>
          </cell>
        </row>
        <row r="684">
          <cell r="A684" t="str">
            <v>000711 Объем камеры разделения</v>
          </cell>
        </row>
        <row r="685">
          <cell r="A685" t="str">
            <v>000819 Объем контейнера</v>
          </cell>
        </row>
        <row r="686">
          <cell r="A686" t="str">
            <v>000165 Объем памяти</v>
          </cell>
        </row>
        <row r="687">
          <cell r="A687" t="str">
            <v>000313 Объем разогретого битума</v>
          </cell>
        </row>
        <row r="688">
          <cell r="A688" t="str">
            <v>000649 Объем силикагеля</v>
          </cell>
        </row>
        <row r="689">
          <cell r="A689" t="str">
            <v>000710 Объем собираемой плазмы</v>
          </cell>
        </row>
        <row r="690">
          <cell r="A690" t="str">
            <v>000504 Объем стаканов</v>
          </cell>
        </row>
        <row r="691">
          <cell r="A691" t="str">
            <v>001279 Объем цилиндра</v>
          </cell>
        </row>
        <row r="692">
          <cell r="A692" t="str">
            <v>000626 Объемная производительность</v>
          </cell>
        </row>
        <row r="693">
          <cell r="A693" t="str">
            <v>000941 Объемом</v>
          </cell>
        </row>
        <row r="694">
          <cell r="A694" t="str">
            <v>000161 Обьем</v>
          </cell>
        </row>
        <row r="695">
          <cell r="A695" t="str">
            <v>000963 Обьем бака</v>
          </cell>
        </row>
        <row r="696">
          <cell r="A696" t="str">
            <v>000567 Огнеупорность</v>
          </cell>
        </row>
        <row r="697">
          <cell r="A697" t="str">
            <v>000376 Описание</v>
          </cell>
        </row>
        <row r="698">
          <cell r="A698" t="str">
            <v>000192 Основа</v>
          </cell>
        </row>
        <row r="699">
          <cell r="A699" t="str">
            <v>001111 Отделка</v>
          </cell>
        </row>
        <row r="700">
          <cell r="A700" t="str">
            <v>000360 Относительное отверстие</v>
          </cell>
        </row>
        <row r="701">
          <cell r="A701" t="str">
            <v>000674 Охлаждающая мощность</v>
          </cell>
        </row>
        <row r="702">
          <cell r="A702" t="str">
            <v>000486 Очистка</v>
          </cell>
        </row>
        <row r="703">
          <cell r="A703" t="str">
            <v>000959 Оъем</v>
          </cell>
        </row>
        <row r="704">
          <cell r="A704" t="str">
            <v>000176 Память</v>
          </cell>
        </row>
        <row r="705">
          <cell r="A705" t="str">
            <v>000706 Память для хранения</v>
          </cell>
        </row>
        <row r="706">
          <cell r="A706" t="str">
            <v>000839 Параметр</v>
          </cell>
        </row>
        <row r="707">
          <cell r="A707" t="str">
            <v>000744 параметры</v>
          </cell>
        </row>
        <row r="708">
          <cell r="A708" t="str">
            <v>000259 Параметры</v>
          </cell>
        </row>
        <row r="709">
          <cell r="A709" t="str">
            <v>000243 Паропроизводительность</v>
          </cell>
        </row>
        <row r="710">
          <cell r="A710" t="str">
            <v>000531 Пассажировместимость</v>
          </cell>
        </row>
        <row r="711">
          <cell r="A711" t="str">
            <v>000753 Первичное напряжение</v>
          </cell>
        </row>
        <row r="712">
          <cell r="A712" t="str">
            <v>001036 Первичный номинальный ток</v>
          </cell>
        </row>
        <row r="713">
          <cell r="A713" t="str">
            <v>000563 Передаваемая мощность</v>
          </cell>
        </row>
        <row r="714">
          <cell r="A714" t="str">
            <v>000562 Передаточное число</v>
          </cell>
        </row>
        <row r="715">
          <cell r="A715" t="str">
            <v>000891 Передача</v>
          </cell>
        </row>
        <row r="716">
          <cell r="A716" t="str">
            <v>000931 Перезаряжаемость</v>
          </cell>
        </row>
        <row r="717">
          <cell r="A717" t="str">
            <v>000321 Переменный ток</v>
          </cell>
        </row>
        <row r="718">
          <cell r="A718" t="str">
            <v>000231 Переплет</v>
          </cell>
        </row>
        <row r="719">
          <cell r="A719" t="str">
            <v>000115 Переплетения</v>
          </cell>
        </row>
        <row r="720">
          <cell r="A720" t="str">
            <v>000731 Периодичность применения</v>
          </cell>
        </row>
        <row r="721">
          <cell r="A721" t="str">
            <v>000680 Питание</v>
          </cell>
        </row>
        <row r="722">
          <cell r="A722" t="str">
            <v>001228 плотность</v>
          </cell>
        </row>
        <row r="723">
          <cell r="A723" t="str">
            <v>000986 плотность</v>
          </cell>
        </row>
        <row r="724">
          <cell r="A724" t="str">
            <v>000020 Плотность</v>
          </cell>
        </row>
        <row r="725">
          <cell r="A725" t="str">
            <v>000217 Плотность каналов</v>
          </cell>
        </row>
        <row r="726">
          <cell r="A726" t="str">
            <v>000103 Плотность плетения</v>
          </cell>
        </row>
        <row r="727">
          <cell r="A727" t="str">
            <v>001035 Плотность при 15°C</v>
          </cell>
        </row>
        <row r="728">
          <cell r="A728" t="str">
            <v>001236 Плотность ткани</v>
          </cell>
        </row>
        <row r="729">
          <cell r="A729" t="str">
            <v>000885 Площадь</v>
          </cell>
        </row>
        <row r="730">
          <cell r="A730" t="str">
            <v>000587 Площадь охлаждения</v>
          </cell>
        </row>
        <row r="731">
          <cell r="A731" t="str">
            <v>001166 Площадь очистки</v>
          </cell>
        </row>
        <row r="732">
          <cell r="A732" t="str">
            <v>000979 По составу</v>
          </cell>
        </row>
        <row r="733">
          <cell r="A733" t="str">
            <v>000978 По способу выпуска из баллона</v>
          </cell>
        </row>
        <row r="734">
          <cell r="A734" t="str">
            <v>000977 По температуре применения</v>
          </cell>
        </row>
        <row r="735">
          <cell r="A735" t="str">
            <v>000434 По типа привода</v>
          </cell>
        </row>
        <row r="736">
          <cell r="A736" t="str">
            <v>000661 Подача</v>
          </cell>
        </row>
        <row r="737">
          <cell r="A737" t="str">
            <v>001132 Подвод</v>
          </cell>
        </row>
        <row r="738">
          <cell r="A738" t="str">
            <v>001133 Подвод 2</v>
          </cell>
        </row>
        <row r="739">
          <cell r="A739" t="str">
            <v>000865 Подгруппа</v>
          </cell>
        </row>
        <row r="740">
          <cell r="A740" t="str">
            <v>000968 Поддерживаемые протоколы</v>
          </cell>
        </row>
        <row r="741">
          <cell r="A741" t="str">
            <v>000969 Поддерживаемые типы дисков</v>
          </cell>
        </row>
        <row r="742">
          <cell r="A742" t="str">
            <v>000467 Поддерживаемые Форматы</v>
          </cell>
        </row>
        <row r="743">
          <cell r="A743" t="str">
            <v>000677 Поддерживаемые форматы</v>
          </cell>
        </row>
        <row r="744">
          <cell r="A744" t="str">
            <v>000778 Подраздел</v>
          </cell>
        </row>
        <row r="745">
          <cell r="A745" t="str">
            <v>000801 подушки безопасности</v>
          </cell>
        </row>
        <row r="746">
          <cell r="A746" t="str">
            <v>000538 Показатель огнеупорности</v>
          </cell>
        </row>
        <row r="747">
          <cell r="A747" t="str">
            <v>000135 Покладка</v>
          </cell>
        </row>
        <row r="748">
          <cell r="A748" t="str">
            <v>000149 Покрытие</v>
          </cell>
        </row>
        <row r="749">
          <cell r="A749" t="str">
            <v>000403 Пол</v>
          </cell>
        </row>
        <row r="750">
          <cell r="A750" t="str">
            <v>000770 Поле зрения</v>
          </cell>
        </row>
        <row r="751">
          <cell r="A751" t="str">
            <v>000233 Полная высота</v>
          </cell>
        </row>
        <row r="752">
          <cell r="A752" t="str">
            <v>001173 Полоса рабочих частот</v>
          </cell>
        </row>
        <row r="753">
          <cell r="A753" t="str">
            <v>000575 Помол</v>
          </cell>
        </row>
        <row r="754">
          <cell r="A754" t="str">
            <v>000864 Помол/сорт</v>
          </cell>
        </row>
        <row r="755">
          <cell r="A755" t="str">
            <v>001108 Пористость</v>
          </cell>
        </row>
        <row r="756">
          <cell r="A756" t="str">
            <v>000401 Порода</v>
          </cell>
        </row>
        <row r="757">
          <cell r="A757" t="str">
            <v>000748 Порты</v>
          </cell>
        </row>
        <row r="758">
          <cell r="A758" t="str">
            <v>000190 Поршни</v>
          </cell>
        </row>
        <row r="759">
          <cell r="A759" t="str">
            <v>000983 Посадочное отверствие</v>
          </cell>
        </row>
        <row r="760">
          <cell r="A760" t="str">
            <v>000323 Постоянный ток</v>
          </cell>
        </row>
        <row r="761">
          <cell r="A761" t="str">
            <v>000542 Потребление воздуха</v>
          </cell>
        </row>
        <row r="762">
          <cell r="A762" t="str">
            <v>000647 Потребляемая мощность</v>
          </cell>
        </row>
        <row r="763">
          <cell r="A763" t="str">
            <v>000757 Потребляемость</v>
          </cell>
        </row>
        <row r="764">
          <cell r="A764" t="str">
            <v>000023 Предел взвешивания</v>
          </cell>
        </row>
        <row r="765">
          <cell r="A765" t="str">
            <v>000295 Предел измерений</v>
          </cell>
        </row>
        <row r="766">
          <cell r="A766" t="str">
            <v>000298 Предел измерения</v>
          </cell>
        </row>
        <row r="767">
          <cell r="A767" t="str">
            <v>000084 Предназначение</v>
          </cell>
        </row>
        <row r="768">
          <cell r="A768" t="str">
            <v>000088 предназначение</v>
          </cell>
        </row>
        <row r="769">
          <cell r="A769" t="str">
            <v>000929 Преобразователь на входе</v>
          </cell>
        </row>
        <row r="770">
          <cell r="A770" t="str">
            <v>000930 Преобразователь на выходе</v>
          </cell>
        </row>
        <row r="771">
          <cell r="A771" t="str">
            <v>000922 При вязкости</v>
          </cell>
        </row>
        <row r="772">
          <cell r="A772" t="str">
            <v>000005 Применение</v>
          </cell>
        </row>
        <row r="773">
          <cell r="A773" t="str">
            <v>000036 применение</v>
          </cell>
        </row>
        <row r="774">
          <cell r="A774" t="str">
            <v>001051 Примеси</v>
          </cell>
        </row>
        <row r="775">
          <cell r="A775" t="str">
            <v>000854 Прменение</v>
          </cell>
        </row>
        <row r="776">
          <cell r="A776" t="str">
            <v>000961 Продукт</v>
          </cell>
        </row>
        <row r="777">
          <cell r="A777" t="str">
            <v>001149 Производителность</v>
          </cell>
        </row>
        <row r="778">
          <cell r="A778" t="str">
            <v>000720 Производительная мощность</v>
          </cell>
        </row>
        <row r="779">
          <cell r="A779" t="str">
            <v>000022 Производительность</v>
          </cell>
        </row>
        <row r="780">
          <cell r="A780" t="str">
            <v>000163 производительность по пару - 4кг/час</v>
          </cell>
        </row>
        <row r="781">
          <cell r="A781" t="str">
            <v>000741 Производительность при отпуске газированной воды</v>
          </cell>
        </row>
        <row r="782">
          <cell r="A782" t="str">
            <v>000851 Пролет</v>
          </cell>
        </row>
        <row r="783">
          <cell r="A783" t="str">
            <v>000452 Пропускная способность</v>
          </cell>
        </row>
        <row r="784">
          <cell r="A784" t="str">
            <v>000228 Протяженность</v>
          </cell>
        </row>
        <row r="785">
          <cell r="A785" t="str">
            <v>000261 Профиль</v>
          </cell>
        </row>
        <row r="786">
          <cell r="A786" t="str">
            <v>000781 Проход</v>
          </cell>
        </row>
        <row r="787">
          <cell r="A787" t="str">
            <v>000347 Проход условный</v>
          </cell>
        </row>
        <row r="788">
          <cell r="A788" t="str">
            <v>000051 Процент волокон</v>
          </cell>
        </row>
        <row r="789">
          <cell r="A789" t="str">
            <v>000862 Процент кислоты</v>
          </cell>
        </row>
        <row r="790">
          <cell r="A790" t="str">
            <v>000112 Прочность</v>
          </cell>
        </row>
        <row r="791">
          <cell r="A791" t="str">
            <v>000816 Работоспособность в диапазоне температур</v>
          </cell>
        </row>
        <row r="792">
          <cell r="A792" t="str">
            <v>000745 Рабочая длина</v>
          </cell>
        </row>
        <row r="793">
          <cell r="A793" t="str">
            <v>000723 Рабочая нагрузка</v>
          </cell>
        </row>
        <row r="794">
          <cell r="A794" t="str">
            <v>000618 Рабочая область</v>
          </cell>
        </row>
        <row r="795">
          <cell r="A795" t="str">
            <v>000944 Рабочая память</v>
          </cell>
        </row>
        <row r="796">
          <cell r="A796" t="str">
            <v>000175 Рабочая площадь</v>
          </cell>
        </row>
        <row r="797">
          <cell r="A797" t="str">
            <v>000717 Рабочая среда</v>
          </cell>
        </row>
        <row r="798">
          <cell r="A798" t="str">
            <v>000080 Рабочая температура</v>
          </cell>
        </row>
        <row r="799">
          <cell r="A799" t="str">
            <v>000157 Рабочая частота</v>
          </cell>
        </row>
        <row r="800">
          <cell r="A800" t="str">
            <v>000436 Рабочая ширина резки</v>
          </cell>
        </row>
        <row r="801">
          <cell r="A801" t="str">
            <v>000064 Рабочее давление</v>
          </cell>
        </row>
        <row r="802">
          <cell r="A802" t="str">
            <v>000808 Рабочее напряжение</v>
          </cell>
        </row>
        <row r="803">
          <cell r="A803" t="str">
            <v>000449 Рабочий газ</v>
          </cell>
        </row>
        <row r="804">
          <cell r="A804" t="str">
            <v>000188 Рабочий объем</v>
          </cell>
        </row>
        <row r="805">
          <cell r="A805" t="str">
            <v>000646 Рабочий ток</v>
          </cell>
        </row>
        <row r="806">
          <cell r="A806" t="str">
            <v>001213 рабочий ход штока</v>
          </cell>
        </row>
        <row r="807">
          <cell r="A807" t="str">
            <v>000955 Радиус</v>
          </cell>
        </row>
        <row r="808">
          <cell r="A808" t="str">
            <v>000784 Радиус полива</v>
          </cell>
        </row>
        <row r="809">
          <cell r="A809" t="str">
            <v>000213 Развиваемое усилие</v>
          </cell>
        </row>
        <row r="810">
          <cell r="A810" t="str">
            <v>000777 Раздел</v>
          </cell>
        </row>
        <row r="811">
          <cell r="A811" t="str">
            <v>001085 Размер</v>
          </cell>
        </row>
        <row r="812">
          <cell r="A812" t="str">
            <v>000019 Размер</v>
          </cell>
        </row>
        <row r="813">
          <cell r="A813" t="str">
            <v>001072 Размер высверливания</v>
          </cell>
        </row>
        <row r="814">
          <cell r="A814" t="str">
            <v>000441 Размер листов</v>
          </cell>
        </row>
        <row r="815">
          <cell r="A815" t="str">
            <v>000829 Размер модуля управления</v>
          </cell>
        </row>
        <row r="816">
          <cell r="A816" t="str">
            <v>000828 Размер насосного модуля</v>
          </cell>
        </row>
        <row r="817">
          <cell r="A817" t="str">
            <v>000715 Размер определяемых пор</v>
          </cell>
        </row>
        <row r="818">
          <cell r="A818" t="str">
            <v>000282 Размер под ключ</v>
          </cell>
        </row>
        <row r="819">
          <cell r="A819" t="str">
            <v>001107 Размер пор</v>
          </cell>
        </row>
        <row r="820">
          <cell r="A820" t="str">
            <v>000281 Размер резьбы</v>
          </cell>
        </row>
        <row r="821">
          <cell r="A821" t="str">
            <v>000475 Размер рисунка</v>
          </cell>
        </row>
        <row r="822">
          <cell r="A822" t="str">
            <v>000143 Размер сечения</v>
          </cell>
        </row>
        <row r="823">
          <cell r="A823" t="str">
            <v>000980 Размер стика</v>
          </cell>
        </row>
        <row r="824">
          <cell r="A824" t="str">
            <v>001008 Размер трубы</v>
          </cell>
        </row>
        <row r="825">
          <cell r="A825" t="str">
            <v>001201 Размер туннеля</v>
          </cell>
        </row>
        <row r="826">
          <cell r="A826" t="str">
            <v>000595 Размер щели фильтроэлемента</v>
          </cell>
        </row>
        <row r="827">
          <cell r="A827" t="str">
            <v>000812 Размер ячеек</v>
          </cell>
        </row>
        <row r="828">
          <cell r="A828" t="str">
            <v>001084 Размер ячейки</v>
          </cell>
        </row>
        <row r="829">
          <cell r="A829" t="str">
            <v>000340 Размер/длина</v>
          </cell>
        </row>
        <row r="830">
          <cell r="A830" t="str">
            <v>000797 Размерность</v>
          </cell>
        </row>
        <row r="831">
          <cell r="A831" t="str">
            <v>000087 Размеры</v>
          </cell>
        </row>
        <row r="832">
          <cell r="A832" t="str">
            <v>000583 Размеры раковин</v>
          </cell>
        </row>
        <row r="833">
          <cell r="A833" t="str">
            <v>000584 Размеры чаш</v>
          </cell>
        </row>
        <row r="834">
          <cell r="A834" t="str">
            <v>000351 Разрвыная длина</v>
          </cell>
        </row>
        <row r="835">
          <cell r="A835" t="str">
            <v>000180 Разрешение</v>
          </cell>
        </row>
        <row r="836">
          <cell r="A836" t="str">
            <v>000353 Разрывная длина</v>
          </cell>
        </row>
        <row r="837">
          <cell r="A837" t="str">
            <v>001158 Разрывное усилие</v>
          </cell>
        </row>
        <row r="838">
          <cell r="A838" t="str">
            <v>000697 разряд</v>
          </cell>
        </row>
        <row r="839">
          <cell r="A839" t="str">
            <v>000035 Разряд</v>
          </cell>
        </row>
        <row r="840">
          <cell r="A840" t="str">
            <v>000167 Разъем</v>
          </cell>
        </row>
        <row r="841">
          <cell r="A841" t="str">
            <v>001074 Разъемы</v>
          </cell>
        </row>
        <row r="842">
          <cell r="A842" t="str">
            <v>000965 Расположение</v>
          </cell>
        </row>
        <row r="843">
          <cell r="A843" t="str">
            <v>000232 Расстояние между центрами ниппельных отверстий</v>
          </cell>
        </row>
        <row r="844">
          <cell r="A844" t="str">
            <v>000289 Расстояние низирования</v>
          </cell>
        </row>
        <row r="845">
          <cell r="A845" t="str">
            <v>000949 Рассчетное давление</v>
          </cell>
        </row>
        <row r="846">
          <cell r="A846" t="str">
            <v>000811 Расход</v>
          </cell>
        </row>
        <row r="847">
          <cell r="A847" t="str">
            <v>000689 Расход воды</v>
          </cell>
        </row>
        <row r="848">
          <cell r="A848" t="str">
            <v>000901 Расход газа в нормальных условия на одну горелку</v>
          </cell>
        </row>
        <row r="849">
          <cell r="A849" t="str">
            <v>000910 Расход топлив</v>
          </cell>
        </row>
        <row r="850">
          <cell r="A850" t="str">
            <v>000521 Расход топлива</v>
          </cell>
        </row>
        <row r="851">
          <cell r="A851" t="str">
            <v>000908 расход топлива 160 Нм3/ч (Qнр = 35 МДж/м3)</v>
          </cell>
        </row>
        <row r="852">
          <cell r="A852" t="str">
            <v>000223 Расчетное давление</v>
          </cell>
        </row>
        <row r="853">
          <cell r="A853" t="str">
            <v>000564 Расчетный диаметр</v>
          </cell>
        </row>
        <row r="854">
          <cell r="A854" t="str">
            <v>000714 Расширение 1:20000</v>
          </cell>
        </row>
        <row r="855">
          <cell r="A855" t="str">
            <v>000319 Регулируемая мощность</v>
          </cell>
        </row>
        <row r="856">
          <cell r="A856" t="str">
            <v>000803 Режим обзора</v>
          </cell>
        </row>
        <row r="857">
          <cell r="A857" t="str">
            <v>000712 Режимы мощности</v>
          </cell>
        </row>
        <row r="858">
          <cell r="A858" t="str">
            <v>000316 Рез</v>
          </cell>
        </row>
        <row r="859">
          <cell r="A859" t="str">
            <v>000315 Резка</v>
          </cell>
        </row>
        <row r="860">
          <cell r="A860" t="str">
            <v>000056 Результирующая номинальная линейная плотность</v>
          </cell>
        </row>
        <row r="861">
          <cell r="A861" t="str">
            <v>000124 Резьба</v>
          </cell>
        </row>
        <row r="862">
          <cell r="A862" t="str">
            <v>000156 Резьба соединения</v>
          </cell>
        </row>
        <row r="863">
          <cell r="A863" t="str">
            <v>000113 Рисунок</v>
          </cell>
        </row>
        <row r="864">
          <cell r="A864" t="str">
            <v>000057 Рядность</v>
          </cell>
        </row>
        <row r="865">
          <cell r="A865" t="str">
            <v>000373 Свежесть</v>
          </cell>
        </row>
        <row r="866">
          <cell r="A866" t="str">
            <v>000379 Световой поток</v>
          </cell>
        </row>
        <row r="867">
          <cell r="A867" t="str">
            <v>000218 сегмент</v>
          </cell>
        </row>
        <row r="868">
          <cell r="A868" t="str">
            <v>000162 Сегмент</v>
          </cell>
        </row>
        <row r="869">
          <cell r="A869" t="str">
            <v>000915 Сегмента</v>
          </cell>
        </row>
        <row r="870">
          <cell r="A870" t="str">
            <v>000488 Сезон</v>
          </cell>
        </row>
        <row r="871">
          <cell r="A871" t="str">
            <v>000830 Сезонность</v>
          </cell>
        </row>
        <row r="872">
          <cell r="A872" t="str">
            <v>001268 Семейство</v>
          </cell>
        </row>
        <row r="873">
          <cell r="A873" t="str">
            <v>000225 Серия</v>
          </cell>
        </row>
        <row r="874">
          <cell r="A874" t="str">
            <v>000093 Сечение</v>
          </cell>
        </row>
        <row r="875">
          <cell r="A875" t="str">
            <v>000355 Сечение жил</v>
          </cell>
        </row>
        <row r="876">
          <cell r="A876" t="str">
            <v>000666 Сечения</v>
          </cell>
        </row>
        <row r="877">
          <cell r="A877" t="str">
            <v>000290 Сигнал</v>
          </cell>
        </row>
        <row r="878">
          <cell r="A878" t="str">
            <v>000607 Сила звука</v>
          </cell>
        </row>
        <row r="879">
          <cell r="A879" t="str">
            <v>000529 Сила изолятора</v>
          </cell>
        </row>
        <row r="880">
          <cell r="A880" t="str">
            <v>000152 Сила напряженя</v>
          </cell>
        </row>
        <row r="881">
          <cell r="A881" t="str">
            <v>000632 Сила света</v>
          </cell>
        </row>
        <row r="882">
          <cell r="A882" t="str">
            <v>000256 Сила тока</v>
          </cell>
        </row>
        <row r="883">
          <cell r="A883" t="str">
            <v>000651 Сила тяги</v>
          </cell>
        </row>
        <row r="884">
          <cell r="A884" t="str">
            <v>001079 сила уплотнения</v>
          </cell>
        </row>
        <row r="885">
          <cell r="A885" t="str">
            <v>001152 Система</v>
          </cell>
        </row>
        <row r="886">
          <cell r="A886" t="str">
            <v>000695 Система нагрузки</v>
          </cell>
        </row>
        <row r="887">
          <cell r="A887" t="str">
            <v>000687 Системная плавка на фазу</v>
          </cell>
        </row>
        <row r="888">
          <cell r="A888" t="str">
            <v>000686 Системная частота</v>
          </cell>
        </row>
        <row r="889">
          <cell r="A889" t="str">
            <v>000248 Скорострельность</v>
          </cell>
        </row>
        <row r="890">
          <cell r="A890" t="str">
            <v>000226 Скорость</v>
          </cell>
        </row>
        <row r="891">
          <cell r="A891" t="str">
            <v>000859 Скорость волочения</v>
          </cell>
        </row>
        <row r="892">
          <cell r="A892" t="str">
            <v>000425 Скорость вращения шпинделя</v>
          </cell>
        </row>
        <row r="893">
          <cell r="A893" t="str">
            <v>001204 Скорость вращения щетки</v>
          </cell>
        </row>
        <row r="894">
          <cell r="A894" t="str">
            <v>000541 Скорость всасывания</v>
          </cell>
        </row>
        <row r="895">
          <cell r="A895" t="str">
            <v>000200 Скорость передачи</v>
          </cell>
        </row>
        <row r="896">
          <cell r="A896" t="str">
            <v>001062 Скорость передачи канала</v>
          </cell>
        </row>
        <row r="897">
          <cell r="A897" t="str">
            <v>000635 Скорость перемещения</v>
          </cell>
        </row>
        <row r="898">
          <cell r="A898" t="str">
            <v>000179 Скорость печати</v>
          </cell>
        </row>
        <row r="899">
          <cell r="A899" t="str">
            <v>000892 Скорость подачи</v>
          </cell>
        </row>
        <row r="900">
          <cell r="A900" t="str">
            <v>000015 Скорость потока</v>
          </cell>
        </row>
        <row r="901">
          <cell r="A901" t="str">
            <v>000773 Скорость раскроя</v>
          </cell>
        </row>
        <row r="902">
          <cell r="A902" t="str">
            <v>000578 Скорость счета монет</v>
          </cell>
        </row>
        <row r="903">
          <cell r="A903" t="str">
            <v>000826 Скорость шлифования</v>
          </cell>
        </row>
        <row r="904">
          <cell r="A904" t="str">
            <v>001227 сложения</v>
          </cell>
        </row>
        <row r="905">
          <cell r="A905" t="str">
            <v>000072 Слой</v>
          </cell>
        </row>
        <row r="906">
          <cell r="A906" t="str">
            <v>000012 Содержание</v>
          </cell>
        </row>
        <row r="907">
          <cell r="A907" t="str">
            <v>000727 Содержание алмаза</v>
          </cell>
        </row>
        <row r="908">
          <cell r="A908" t="str">
            <v>000874 Содержание глинозема</v>
          </cell>
        </row>
        <row r="909">
          <cell r="A909" t="str">
            <v>000886 Содержание двуокиси кремния</v>
          </cell>
        </row>
        <row r="910">
          <cell r="A910" t="str">
            <v>000543 Содержание карбоната натрия</v>
          </cell>
        </row>
        <row r="911">
          <cell r="A911" t="str">
            <v>000612 Содержание крахмала</v>
          </cell>
        </row>
        <row r="912">
          <cell r="A912" t="str">
            <v>000879 Содержание кремнезема</v>
          </cell>
        </row>
        <row r="913">
          <cell r="A913" t="str">
            <v>000893 Содержание основного вещества</v>
          </cell>
        </row>
        <row r="914">
          <cell r="A914" t="str">
            <v>000571 Содержание фтористого кальция</v>
          </cell>
        </row>
        <row r="915">
          <cell r="A915" t="str">
            <v>000122 Соединение</v>
          </cell>
        </row>
        <row r="916">
          <cell r="A916" t="str">
            <v>000935 Сопротивление</v>
          </cell>
        </row>
        <row r="917">
          <cell r="A917" t="str">
            <v>000132 сорт</v>
          </cell>
        </row>
        <row r="918">
          <cell r="A918" t="str">
            <v>000001 Сорт</v>
          </cell>
        </row>
        <row r="919">
          <cell r="A919" t="str">
            <v>000840 Сорт/Тип</v>
          </cell>
        </row>
        <row r="920">
          <cell r="A920" t="str">
            <v>000013 состав</v>
          </cell>
        </row>
        <row r="921">
          <cell r="A921" t="str">
            <v>000011 Состав</v>
          </cell>
        </row>
        <row r="922">
          <cell r="A922" t="str">
            <v>001097 Составность</v>
          </cell>
        </row>
        <row r="923">
          <cell r="A923" t="str">
            <v>000208 Способ коммутации</v>
          </cell>
        </row>
        <row r="924">
          <cell r="A924" t="str">
            <v>000183 Способ подключения</v>
          </cell>
        </row>
        <row r="925">
          <cell r="A925" t="str">
            <v>000024 Способ получения</v>
          </cell>
        </row>
        <row r="926">
          <cell r="A926" t="str">
            <v>000655 Способ посадки</v>
          </cell>
        </row>
        <row r="927">
          <cell r="A927" t="str">
            <v>000065 Способ производства</v>
          </cell>
        </row>
        <row r="928">
          <cell r="A928" t="str">
            <v>000031 Способ прядения</v>
          </cell>
        </row>
        <row r="929">
          <cell r="A929" t="str">
            <v>000616 Способ разгрузки</v>
          </cell>
        </row>
        <row r="930">
          <cell r="A930" t="str">
            <v>000437 Способ резки</v>
          </cell>
        </row>
        <row r="931">
          <cell r="A931" t="str">
            <v>001232 Среда обитания</v>
          </cell>
        </row>
        <row r="932">
          <cell r="A932" t="str">
            <v>001141 степень защиты</v>
          </cell>
        </row>
        <row r="933">
          <cell r="A933" t="str">
            <v>000435 Степень секретности</v>
          </cell>
        </row>
        <row r="934">
          <cell r="A934" t="str">
            <v>000846 Стойкость</v>
          </cell>
        </row>
        <row r="935">
          <cell r="A935" t="str">
            <v>000992 Сторона</v>
          </cell>
        </row>
        <row r="936">
          <cell r="A936" t="str">
            <v>000866 Строение</v>
          </cell>
        </row>
        <row r="937">
          <cell r="A937" t="str">
            <v>000623 Ступень</v>
          </cell>
        </row>
        <row r="938">
          <cell r="A938" t="str">
            <v>000391 Тактовая частота</v>
          </cell>
        </row>
        <row r="939">
          <cell r="A939" t="str">
            <v>000030 Тара</v>
          </cell>
        </row>
        <row r="940">
          <cell r="A940" t="str">
            <v>000934 Тарность</v>
          </cell>
        </row>
        <row r="941">
          <cell r="A941" t="str">
            <v>000550 Твердость</v>
          </cell>
        </row>
        <row r="942">
          <cell r="A942" t="str">
            <v>000883 твердость</v>
          </cell>
        </row>
        <row r="943">
          <cell r="A943" t="str">
            <v>000580 Текучесть</v>
          </cell>
        </row>
        <row r="944">
          <cell r="A944" t="str">
            <v>000222 Температура</v>
          </cell>
        </row>
        <row r="945">
          <cell r="A945" t="str">
            <v>000702 Температура (начало/конец) кипения</v>
          </cell>
        </row>
        <row r="946">
          <cell r="A946" t="str">
            <v>000487 Температура застывания</v>
          </cell>
        </row>
        <row r="947">
          <cell r="A947" t="str">
            <v>000817 Температура каплепадения</v>
          </cell>
        </row>
        <row r="948">
          <cell r="A948" t="str">
            <v>000194 Температура кипения</v>
          </cell>
        </row>
        <row r="949">
          <cell r="A949" t="str">
            <v>000733 Температура кипения 97°</v>
          </cell>
        </row>
        <row r="950">
          <cell r="A950" t="str">
            <v>000743 Температура отпускаемой воды</v>
          </cell>
        </row>
        <row r="951">
          <cell r="A951" t="str">
            <v>000758 Температура пара</v>
          </cell>
        </row>
        <row r="952">
          <cell r="A952" t="str">
            <v>000009 Температура плавления</v>
          </cell>
        </row>
        <row r="953">
          <cell r="A953" t="str">
            <v>000913 Температура продукта</v>
          </cell>
        </row>
        <row r="954">
          <cell r="A954" t="str">
            <v>000948 Температура разложения</v>
          </cell>
        </row>
        <row r="955">
          <cell r="A955" t="str">
            <v>000884 Температура размягчения</v>
          </cell>
        </row>
        <row r="956">
          <cell r="A956" t="str">
            <v>000670 Температура эксплуатации</v>
          </cell>
        </row>
        <row r="957">
          <cell r="A957" t="str">
            <v>000581 Температура плавления</v>
          </cell>
        </row>
        <row r="958">
          <cell r="A958" t="str">
            <v>001160 Температурная метка</v>
          </cell>
        </row>
        <row r="959">
          <cell r="A959" t="str">
            <v>000989 Температурный диапазон</v>
          </cell>
        </row>
        <row r="960">
          <cell r="A960" t="str">
            <v>000780 Теплоотдача</v>
          </cell>
        </row>
        <row r="961">
          <cell r="A961" t="str">
            <v>000484 Теплопроводность </v>
          </cell>
        </row>
        <row r="962">
          <cell r="A962" t="str">
            <v>000245 Теплопроизводительность</v>
          </cell>
        </row>
        <row r="963">
          <cell r="A963" t="str">
            <v>000568 Теплостойкость</v>
          </cell>
        </row>
        <row r="964">
          <cell r="A964" t="str">
            <v>000490 Теплота застывания</v>
          </cell>
        </row>
        <row r="965">
          <cell r="A965" t="str">
            <v>000474 Теплота сгорания</v>
          </cell>
        </row>
        <row r="966">
          <cell r="A966" t="str">
            <v>000378 Теплота цвета</v>
          </cell>
        </row>
        <row r="967">
          <cell r="A967" t="str">
            <v>000396 Техническое исполнение</v>
          </cell>
        </row>
        <row r="968">
          <cell r="A968" t="str">
            <v>001170 тим</v>
          </cell>
        </row>
        <row r="969">
          <cell r="A969" t="str">
            <v>000046 тип</v>
          </cell>
        </row>
        <row r="970">
          <cell r="A970" t="str">
            <v>000002 Тип</v>
          </cell>
        </row>
        <row r="971">
          <cell r="A971" t="str">
            <v>000557 тип 1</v>
          </cell>
        </row>
        <row r="972">
          <cell r="A972" t="str">
            <v>000007 Тип 1</v>
          </cell>
        </row>
        <row r="973">
          <cell r="A973" t="str">
            <v>001042 тип 2</v>
          </cell>
        </row>
        <row r="974">
          <cell r="A974" t="str">
            <v>000133 Тип 2</v>
          </cell>
        </row>
        <row r="975">
          <cell r="A975" t="str">
            <v>000888 Тип 3</v>
          </cell>
        </row>
        <row r="976">
          <cell r="A976" t="str">
            <v>001047 Тип SDR</v>
          </cell>
        </row>
        <row r="977">
          <cell r="A977" t="str">
            <v>001017 Тип USB</v>
          </cell>
        </row>
        <row r="978">
          <cell r="A978" t="str">
            <v>000387 Тип базы</v>
          </cell>
        </row>
        <row r="979">
          <cell r="A979" t="str">
            <v>000847 Тип батареи</v>
          </cell>
        </row>
        <row r="980">
          <cell r="A980" t="str">
            <v>000417 Тип варочной панели</v>
          </cell>
        </row>
        <row r="981">
          <cell r="A981" t="str">
            <v>001028 Тип вилки</v>
          </cell>
        </row>
        <row r="982">
          <cell r="A982" t="str">
            <v>000601 Тип возбуждения</v>
          </cell>
        </row>
        <row r="983">
          <cell r="A983" t="str">
            <v>000925 Тип волокна</v>
          </cell>
        </row>
        <row r="984">
          <cell r="A984" t="str">
            <v>000117 Тип ворса</v>
          </cell>
        </row>
        <row r="985">
          <cell r="A985" t="str">
            <v>000515 Тип выходного элемента</v>
          </cell>
        </row>
        <row r="986">
          <cell r="A986" t="str">
            <v>000324 Тип головки</v>
          </cell>
        </row>
        <row r="987">
          <cell r="A987" t="str">
            <v>000416 Тип гриля</v>
          </cell>
        </row>
        <row r="988">
          <cell r="A988" t="str">
            <v>000643 Тип двигателя</v>
          </cell>
        </row>
        <row r="989">
          <cell r="A989" t="str">
            <v>001282 тип действия</v>
          </cell>
        </row>
        <row r="990">
          <cell r="A990" t="str">
            <v>000361 Тип диафрагмы</v>
          </cell>
        </row>
        <row r="991">
          <cell r="A991" t="str">
            <v>001116 Тип заградителя</v>
          </cell>
        </row>
        <row r="992">
          <cell r="A992" t="str">
            <v>000171 Тип защиты</v>
          </cell>
        </row>
        <row r="993">
          <cell r="A993" t="str">
            <v>000333 Тип зева</v>
          </cell>
        </row>
        <row r="994">
          <cell r="A994" t="str">
            <v>000410 Тип измельчителя</v>
          </cell>
        </row>
        <row r="995">
          <cell r="A995" t="str">
            <v>000343 Тип индикации</v>
          </cell>
        </row>
        <row r="996">
          <cell r="A996" t="str">
            <v>000429 Тип исполнения</v>
          </cell>
        </row>
        <row r="997">
          <cell r="A997" t="str">
            <v>000763 Тип калибратора</v>
          </cell>
        </row>
        <row r="998">
          <cell r="A998" t="str">
            <v>000556 Тип карандаша</v>
          </cell>
        </row>
        <row r="999">
          <cell r="A999" t="str">
            <v>000512 Тип катушек</v>
          </cell>
        </row>
        <row r="1000">
          <cell r="A1000" t="str">
            <v>000455 Тип класса</v>
          </cell>
        </row>
        <row r="1001">
          <cell r="A1001" t="str">
            <v>000947 Тип крепления</v>
          </cell>
        </row>
        <row r="1002">
          <cell r="A1002" t="str">
            <v>001248 тип крышки</v>
          </cell>
        </row>
        <row r="1003">
          <cell r="A1003" t="str">
            <v>000375 Тип лампы</v>
          </cell>
        </row>
        <row r="1004">
          <cell r="A1004" t="str">
            <v>000260 Тип лезвия</v>
          </cell>
        </row>
        <row r="1005">
          <cell r="A1005" t="str">
            <v>000664 Тип луча</v>
          </cell>
        </row>
        <row r="1006">
          <cell r="A1006" t="str">
            <v>000932 Тип материала</v>
          </cell>
        </row>
        <row r="1007">
          <cell r="A1007" t="str">
            <v>000330 Тип мембраны</v>
          </cell>
        </row>
        <row r="1008">
          <cell r="A1008" t="str">
            <v>000528 Тип механизама</v>
          </cell>
        </row>
        <row r="1009">
          <cell r="A1009" t="str">
            <v>000344 Тип механизма</v>
          </cell>
        </row>
        <row r="1010">
          <cell r="A1010" t="str">
            <v>000604 Тип мяса</v>
          </cell>
        </row>
        <row r="1011">
          <cell r="A1011" t="str">
            <v>000409 Тип нагревательного элемента</v>
          </cell>
        </row>
        <row r="1012">
          <cell r="A1012" t="str">
            <v>000481 Тип нагрузки</v>
          </cell>
        </row>
        <row r="1013">
          <cell r="A1013" t="str">
            <v>000514 Тип напряжения</v>
          </cell>
        </row>
        <row r="1014">
          <cell r="A1014" t="str">
            <v>000408 Тип насадки</v>
          </cell>
        </row>
        <row r="1015">
          <cell r="A1015" t="str">
            <v>000468 Тип начинки</v>
          </cell>
        </row>
        <row r="1016">
          <cell r="A1016" t="str">
            <v>001002 Тип носителя</v>
          </cell>
        </row>
        <row r="1017">
          <cell r="A1017" t="str">
            <v>001190 Тип оптики</v>
          </cell>
        </row>
        <row r="1018">
          <cell r="A1018" t="str">
            <v>000586 Тип отопления</v>
          </cell>
        </row>
        <row r="1019">
          <cell r="A1019" t="str">
            <v>000377 Тип отражателя</v>
          </cell>
        </row>
        <row r="1020">
          <cell r="A1020" t="str">
            <v>001276 тип очистки </v>
          </cell>
        </row>
        <row r="1021">
          <cell r="A1021" t="str">
            <v>000102 Тип петлей</v>
          </cell>
        </row>
        <row r="1022">
          <cell r="A1022" t="str">
            <v>000185 Тип печати</v>
          </cell>
        </row>
        <row r="1023">
          <cell r="A1023" t="str">
            <v>000407 Тип питания</v>
          </cell>
        </row>
        <row r="1024">
          <cell r="A1024" t="str">
            <v>000918 Тип по назначению</v>
          </cell>
        </row>
        <row r="1025">
          <cell r="A1025" t="str">
            <v>000644 Тип поверхности</v>
          </cell>
        </row>
        <row r="1026">
          <cell r="A1026" t="str">
            <v>000182 Тип подключения</v>
          </cell>
        </row>
        <row r="1027">
          <cell r="A1027" t="str">
            <v>000127 Тип покрытия</v>
          </cell>
        </row>
        <row r="1028">
          <cell r="A1028" t="str">
            <v>000570 Тип посыпки</v>
          </cell>
        </row>
        <row r="1029">
          <cell r="A1029" t="str">
            <v>000276 Тип привода</v>
          </cell>
        </row>
        <row r="1030">
          <cell r="A1030" t="str">
            <v>001249 Тип присоединения</v>
          </cell>
        </row>
        <row r="1031">
          <cell r="A1031" t="str">
            <v>001260 Тип протектора</v>
          </cell>
        </row>
        <row r="1032">
          <cell r="A1032" t="str">
            <v>000404 Тип пылесборника</v>
          </cell>
        </row>
        <row r="1033">
          <cell r="A1033" t="str">
            <v>000320 Тип работы</v>
          </cell>
        </row>
        <row r="1034">
          <cell r="A1034" t="str">
            <v>000014 Тип рабочей части</v>
          </cell>
        </row>
        <row r="1035">
          <cell r="A1035" t="str">
            <v>000210 Тип разъема</v>
          </cell>
        </row>
        <row r="1036">
          <cell r="A1036" t="str">
            <v>001022 Тип резцов</v>
          </cell>
        </row>
        <row r="1037">
          <cell r="A1037" t="str">
            <v>000154 Тип резьбы</v>
          </cell>
        </row>
        <row r="1038">
          <cell r="A1038" t="str">
            <v>001029 Тип розетки</v>
          </cell>
        </row>
        <row r="1039">
          <cell r="A1039" t="str">
            <v>000555 Тип ручки</v>
          </cell>
        </row>
        <row r="1040">
          <cell r="A1040" t="str">
            <v>000301 Тип свивки</v>
          </cell>
        </row>
        <row r="1041">
          <cell r="A1041" t="str">
            <v>000707 Тип сепарации</v>
          </cell>
        </row>
        <row r="1042">
          <cell r="A1042" t="str">
            <v>000097 Тип сечения</v>
          </cell>
        </row>
        <row r="1043">
          <cell r="A1043" t="str">
            <v>000348 Тип соединения</v>
          </cell>
        </row>
        <row r="1044">
          <cell r="A1044" t="str">
            <v>000898 Тип тона</v>
          </cell>
        </row>
        <row r="1045">
          <cell r="A1045" t="str">
            <v>000443 Тип топлива</v>
          </cell>
        </row>
        <row r="1046">
          <cell r="A1046" t="str">
            <v>000286 Тип точности</v>
          </cell>
        </row>
        <row r="1047">
          <cell r="A1047" t="str">
            <v>001233 Тип тюнера</v>
          </cell>
        </row>
        <row r="1048">
          <cell r="A1048" t="str">
            <v>000617 Тип управления</v>
          </cell>
        </row>
        <row r="1049">
          <cell r="A1049" t="str">
            <v>000596 Тип фильтрации</v>
          </cell>
        </row>
        <row r="1050">
          <cell r="A1050" t="str">
            <v>000822 Тип цанги</v>
          </cell>
        </row>
        <row r="1051">
          <cell r="A1051" t="str">
            <v>001089 Тип цепи</v>
          </cell>
        </row>
        <row r="1052">
          <cell r="A1052" t="str">
            <v>000372 Тип цоколя</v>
          </cell>
        </row>
        <row r="1053">
          <cell r="A1053" t="str">
            <v>000463 Тип шерстного покроя</v>
          </cell>
        </row>
        <row r="1054">
          <cell r="A1054" t="str">
            <v>000363 Тип шпинделя</v>
          </cell>
        </row>
        <row r="1055">
          <cell r="A1055" t="str">
            <v>000253 Тип энергии</v>
          </cell>
        </row>
        <row r="1056">
          <cell r="A1056" t="str">
            <v>001254 Тип/Угол</v>
          </cell>
        </row>
        <row r="1057">
          <cell r="A1057" t="str">
            <v>000533 Тип1</v>
          </cell>
        </row>
        <row r="1058">
          <cell r="A1058" t="str">
            <v>000240 Тип2</v>
          </cell>
        </row>
        <row r="1059">
          <cell r="A1059" t="str">
            <v>000224 Типоразмер</v>
          </cell>
        </row>
        <row r="1060">
          <cell r="A1060" t="str">
            <v>000650 Ток</v>
          </cell>
        </row>
        <row r="1061">
          <cell r="A1061" t="str">
            <v>001195 ток нагрузки</v>
          </cell>
        </row>
        <row r="1062">
          <cell r="A1062" t="str">
            <v>000805 Толкающее усилие</v>
          </cell>
        </row>
        <row r="1063">
          <cell r="A1063" t="str">
            <v>000060 Толщина</v>
          </cell>
        </row>
        <row r="1064">
          <cell r="A1064" t="str">
            <v>000848 Толщина волокона</v>
          </cell>
        </row>
        <row r="1065">
          <cell r="A1065" t="str">
            <v>001135 Толщина изоляции</v>
          </cell>
        </row>
        <row r="1066">
          <cell r="A1066" t="str">
            <v>001224 Толщина ленты</v>
          </cell>
        </row>
        <row r="1067">
          <cell r="A1067" t="str">
            <v>001230 Толщина листа</v>
          </cell>
        </row>
        <row r="1068">
          <cell r="A1068" t="str">
            <v>000861 Толщина основы</v>
          </cell>
        </row>
        <row r="1069">
          <cell r="A1069" t="str">
            <v>000642 Толщина пластины</v>
          </cell>
        </row>
        <row r="1070">
          <cell r="A1070" t="str">
            <v>001178 толщина пленки</v>
          </cell>
        </row>
        <row r="1071">
          <cell r="A1071" t="str">
            <v>000302 Толщина покрытия</v>
          </cell>
        </row>
        <row r="1072">
          <cell r="A1072" t="str">
            <v>000700 Толщина срезаемого слоя кожи</v>
          </cell>
        </row>
        <row r="1073">
          <cell r="A1073" t="str">
            <v>000052 Толщина стенки</v>
          </cell>
        </row>
        <row r="1074">
          <cell r="A1074" t="str">
            <v>000675 Толщина ткани</v>
          </cell>
        </row>
        <row r="1075">
          <cell r="A1075" t="str">
            <v>000144 Тольщина</v>
          </cell>
        </row>
        <row r="1076">
          <cell r="A1076" t="str">
            <v>001180 тонкость фильтрации</v>
          </cell>
        </row>
        <row r="1077">
          <cell r="A1077" t="str">
            <v>000238 Топливо</v>
          </cell>
        </row>
        <row r="1078">
          <cell r="A1078" t="str">
            <v>000772 Точность</v>
          </cell>
        </row>
        <row r="1079">
          <cell r="A1079" t="str">
            <v>000889 Трансмисия</v>
          </cell>
        </row>
        <row r="1080">
          <cell r="A1080" t="str">
            <v>000798 Трансмиссия</v>
          </cell>
        </row>
        <row r="1081">
          <cell r="A1081" t="str">
            <v>999997 ТУ</v>
          </cell>
        </row>
        <row r="1082">
          <cell r="A1082" t="str">
            <v>001134 Тумба</v>
          </cell>
        </row>
        <row r="1083">
          <cell r="A1083" t="str">
            <v>000527 Тяговое усиление</v>
          </cell>
        </row>
        <row r="1084">
          <cell r="A1084" t="str">
            <v>000526 Тяговое усилие</v>
          </cell>
        </row>
        <row r="1085">
          <cell r="A1085" t="str">
            <v>000390 Тяговый класс</v>
          </cell>
        </row>
        <row r="1086">
          <cell r="A1086" t="str">
            <v>000287 Увеличение</v>
          </cell>
        </row>
        <row r="1087">
          <cell r="A1087" t="str">
            <v>000284 Увеличение зрительной трубы</v>
          </cell>
        </row>
        <row r="1088">
          <cell r="A1088" t="str">
            <v>000553 Углерод</v>
          </cell>
        </row>
        <row r="1089">
          <cell r="A1089" t="str">
            <v>000214 Угломер</v>
          </cell>
        </row>
        <row r="1090">
          <cell r="A1090" t="str">
            <v>000071 Угол</v>
          </cell>
        </row>
        <row r="1091">
          <cell r="A1091" t="str">
            <v>001054 Угол вершины</v>
          </cell>
        </row>
        <row r="1092">
          <cell r="A1092" t="str">
            <v>000747 Угол обзора</v>
          </cell>
        </row>
        <row r="1093">
          <cell r="A1093" t="str">
            <v>000153 Угол поворота</v>
          </cell>
        </row>
        <row r="1094">
          <cell r="A1094" t="str">
            <v>000736 Угол поле зрения</v>
          </cell>
        </row>
        <row r="1095">
          <cell r="A1095" t="str">
            <v>000737 Угол поле резкозсти</v>
          </cell>
        </row>
        <row r="1096">
          <cell r="A1096" t="str">
            <v>000815 Угол сгиба</v>
          </cell>
        </row>
        <row r="1097">
          <cell r="A1097" t="str">
            <v>000966 Удельная мощность</v>
          </cell>
        </row>
        <row r="1098">
          <cell r="A1098" t="str">
            <v>000810 Удерживающий момент</v>
          </cell>
        </row>
        <row r="1099">
          <cell r="A1099" t="str">
            <v>001076 Украшение</v>
          </cell>
        </row>
        <row r="1100">
          <cell r="A1100" t="str">
            <v>000075 Упаковка</v>
          </cell>
        </row>
        <row r="1101">
          <cell r="A1101" t="str">
            <v>000573 Уплотнение</v>
          </cell>
        </row>
        <row r="1102">
          <cell r="A1102" t="str">
            <v>000896 Уровень звучания</v>
          </cell>
        </row>
        <row r="1103">
          <cell r="A1103" t="str">
            <v>000544 Уровень прочности</v>
          </cell>
        </row>
        <row r="1104">
          <cell r="A1104" t="str">
            <v>000545 Уровень связи</v>
          </cell>
        </row>
        <row r="1105">
          <cell r="A1105" t="str">
            <v>000704 Уровень стимилирующего сигнала</v>
          </cell>
        </row>
        <row r="1106">
          <cell r="A1106" t="str">
            <v>000546 Уровень устойчивости</v>
          </cell>
        </row>
        <row r="1107">
          <cell r="A1107" t="str">
            <v>000266 Уровень шума</v>
          </cell>
        </row>
        <row r="1108">
          <cell r="A1108" t="str">
            <v>000451 Усилие</v>
          </cell>
        </row>
        <row r="1109">
          <cell r="A1109" t="str">
            <v>000796 Усилие натяжения</v>
          </cell>
        </row>
        <row r="1110">
          <cell r="A1110" t="str">
            <v>000799 Усилитель руля</v>
          </cell>
        </row>
        <row r="1111">
          <cell r="A1111" t="str">
            <v>000726 Условное давление</v>
          </cell>
        </row>
        <row r="1112">
          <cell r="A1112" t="str">
            <v>000658 Условное обозначение</v>
          </cell>
        </row>
        <row r="1113">
          <cell r="A1113" t="str">
            <v>000063 Условный диаметр</v>
          </cell>
        </row>
        <row r="1114">
          <cell r="A1114" t="str">
            <v>001196 Условный диаметр колонны</v>
          </cell>
        </row>
        <row r="1115">
          <cell r="A1115" t="str">
            <v>000622 Условный диаметр прохода</v>
          </cell>
        </row>
        <row r="1116">
          <cell r="A1116" t="str">
            <v>000055 условный номер</v>
          </cell>
        </row>
        <row r="1117">
          <cell r="A1117" t="str">
            <v>000107 Условный проход</v>
          </cell>
        </row>
        <row r="1118">
          <cell r="A1118" t="str">
            <v>000708 Фильтрация</v>
          </cell>
        </row>
        <row r="1119">
          <cell r="A1119" t="str">
            <v>000359 Фокусное расстояние</v>
          </cell>
        </row>
        <row r="1120">
          <cell r="A1120" t="str">
            <v>000682 форма</v>
          </cell>
        </row>
        <row r="1121">
          <cell r="A1121" t="str">
            <v>000032 Форма</v>
          </cell>
        </row>
        <row r="1122">
          <cell r="A1122" t="str">
            <v>000134 форма выпуска</v>
          </cell>
        </row>
        <row r="1123">
          <cell r="A1123" t="str">
            <v>000008 Форма выпуска</v>
          </cell>
        </row>
        <row r="1124">
          <cell r="A1124" t="str">
            <v>000278 Форма державки</v>
          </cell>
        </row>
        <row r="1125">
          <cell r="A1125" t="str">
            <v>001207 Форма профиля</v>
          </cell>
        </row>
        <row r="1126">
          <cell r="A1126" t="str">
            <v>001148 Форма сечения</v>
          </cell>
        </row>
        <row r="1127">
          <cell r="A1127" t="str">
            <v>000985 формат</v>
          </cell>
        </row>
        <row r="1128">
          <cell r="A1128" t="str">
            <v>000138 Формат</v>
          </cell>
        </row>
        <row r="1129">
          <cell r="A1129" t="str">
            <v>000993 Формат сигнала</v>
          </cell>
        </row>
        <row r="1130">
          <cell r="A1130" t="str">
            <v>000940 Формат/размер</v>
          </cell>
        </row>
        <row r="1131">
          <cell r="A1131" t="str">
            <v>000838 формата foolscap</v>
          </cell>
        </row>
        <row r="1132">
          <cell r="A1132" t="str">
            <v>000615 Формула</v>
          </cell>
        </row>
        <row r="1133">
          <cell r="A1133" t="str">
            <v>000145 Фракция</v>
          </cell>
        </row>
        <row r="1134">
          <cell r="A1134" t="str">
            <v>001174 Функциональное назначение</v>
          </cell>
        </row>
        <row r="1135">
          <cell r="A1135" t="str">
            <v>000170 Функциональность</v>
          </cell>
        </row>
        <row r="1136">
          <cell r="A1136" t="str">
            <v>000405 Функция отсоса пыли</v>
          </cell>
        </row>
        <row r="1137">
          <cell r="A1137" t="str">
            <v>000776 Характеристика</v>
          </cell>
        </row>
        <row r="1138">
          <cell r="A1138" t="str">
            <v>000954 Характеристики</v>
          </cell>
        </row>
        <row r="1139">
          <cell r="A1139" t="str">
            <v>000804 Ход</v>
          </cell>
        </row>
        <row r="1140">
          <cell r="A1140" t="str">
            <v>000590 Холодопроизводительность</v>
          </cell>
        </row>
        <row r="1141">
          <cell r="A1141" t="str">
            <v>000090 Цвет</v>
          </cell>
        </row>
        <row r="1142">
          <cell r="A1142" t="str">
            <v>000749 Цена деления</v>
          </cell>
        </row>
        <row r="1143">
          <cell r="A1143" t="str">
            <v>000611 Цилиндр</v>
          </cell>
        </row>
        <row r="1144">
          <cell r="A1144" t="str">
            <v>000318 Частота</v>
          </cell>
        </row>
        <row r="1145">
          <cell r="A1145" t="str">
            <v>000187 Частота вращения</v>
          </cell>
        </row>
        <row r="1146">
          <cell r="A1146" t="str">
            <v>001259 Частота вращения электродвигателя</v>
          </cell>
        </row>
        <row r="1147">
          <cell r="A1147" t="str">
            <v>000786 Частота вспышек</v>
          </cell>
        </row>
        <row r="1148">
          <cell r="A1148" t="str">
            <v>000841 Частота применения</v>
          </cell>
        </row>
        <row r="1149">
          <cell r="A1149" t="str">
            <v>000631 Частота сети</v>
          </cell>
        </row>
        <row r="1150">
          <cell r="A1150" t="str">
            <v>000400 Частота сигнала</v>
          </cell>
        </row>
        <row r="1151">
          <cell r="A1151" t="str">
            <v>000703 Частота стимулирующего сигнала</v>
          </cell>
        </row>
        <row r="1152">
          <cell r="A1152" t="str">
            <v>001073 частота тока</v>
          </cell>
        </row>
        <row r="1153">
          <cell r="A1153" t="str">
            <v>000202 Частотный диапазон</v>
          </cell>
        </row>
        <row r="1154">
          <cell r="A1154" t="str">
            <v>000597 Часть</v>
          </cell>
        </row>
        <row r="1155">
          <cell r="A1155" t="str">
            <v>000427 Число картриджей</v>
          </cell>
        </row>
        <row r="1156">
          <cell r="A1156" t="str">
            <v>000821 Число оборотов</v>
          </cell>
        </row>
        <row r="1157">
          <cell r="A1157" t="str">
            <v>001167 Число полюсов</v>
          </cell>
        </row>
        <row r="1158">
          <cell r="A1158" t="str">
            <v>001150 Число рельсов</v>
          </cell>
        </row>
        <row r="1159">
          <cell r="A1159" t="str">
            <v>000927 Чистата сигнала</v>
          </cell>
        </row>
        <row r="1160">
          <cell r="A1160" t="str">
            <v>000633 Чистота</v>
          </cell>
        </row>
        <row r="1161">
          <cell r="A1161" t="str">
            <v>000637 Чистота газа</v>
          </cell>
        </row>
        <row r="1162">
          <cell r="A1162" t="str">
            <v>000203 Чувствительность</v>
          </cell>
        </row>
        <row r="1163">
          <cell r="A1163" t="str">
            <v>000273 Шаг</v>
          </cell>
        </row>
        <row r="1164">
          <cell r="A1164" t="str">
            <v>000914 Шаг резьбы</v>
          </cell>
        </row>
        <row r="1165">
          <cell r="A1165" t="str">
            <v>000967 Шапка 10</v>
          </cell>
        </row>
        <row r="1166">
          <cell r="A1166" t="str">
            <v>000640 Шестерня</v>
          </cell>
        </row>
        <row r="1167">
          <cell r="A1167" t="str">
            <v>000021 Ширина</v>
          </cell>
        </row>
        <row r="1168">
          <cell r="A1168" t="str">
            <v>000718 Ширина 115 мм</v>
          </cell>
        </row>
        <row r="1169">
          <cell r="A1169" t="str">
            <v>001274 Ширина захвата</v>
          </cell>
        </row>
        <row r="1170">
          <cell r="A1170" t="str">
            <v>000639 Ширина зоны уборки</v>
          </cell>
        </row>
        <row r="1171">
          <cell r="A1171" t="str">
            <v>001096 Ширина колеи</v>
          </cell>
        </row>
        <row r="1172">
          <cell r="A1172" t="str">
            <v>000860 Ширина ламинирования</v>
          </cell>
        </row>
        <row r="1173">
          <cell r="A1173" t="str">
            <v>001182 Ширина лезвия</v>
          </cell>
        </row>
        <row r="1174">
          <cell r="A1174" t="str">
            <v>001223 Ширина ленты</v>
          </cell>
        </row>
        <row r="1175">
          <cell r="A1175" t="str">
            <v>000335 Ширина линии</v>
          </cell>
        </row>
        <row r="1176">
          <cell r="A1176" t="str">
            <v>000974 Ширина секции</v>
          </cell>
        </row>
        <row r="1177">
          <cell r="A1177" t="str">
            <v>000672 Ширина скребка</v>
          </cell>
        </row>
        <row r="1178">
          <cell r="A1178" t="str">
            <v>000679 Ширина термобумаги</v>
          </cell>
        </row>
        <row r="1179">
          <cell r="A1179" t="str">
            <v>000973 Ширина траверсы</v>
          </cell>
        </row>
        <row r="1180">
          <cell r="A1180" t="str">
            <v>001177 ширина шва</v>
          </cell>
        </row>
        <row r="1181">
          <cell r="A1181" t="str">
            <v>000671 Ширина щеток</v>
          </cell>
        </row>
        <row r="1182">
          <cell r="A1182" t="str">
            <v>001052 Ширина ячейки</v>
          </cell>
        </row>
        <row r="1183">
          <cell r="A1183" t="str">
            <v>000300 Шкала номинальной длины</v>
          </cell>
        </row>
        <row r="1184">
          <cell r="A1184" t="str">
            <v>000139 Элемент</v>
          </cell>
        </row>
        <row r="1185">
          <cell r="A1185" t="str">
            <v>000785 Энергия вспышки</v>
          </cell>
        </row>
        <row r="1186">
          <cell r="A1186" t="str">
            <v>001200 Энергия рентгеновского излучения</v>
          </cell>
        </row>
        <row r="1187">
          <cell r="A1187" t="str">
            <v>001257 Этажность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501"/>
  <sheetViews>
    <sheetView tabSelected="1" zoomScale="90" zoomScaleNormal="90" zoomScaleSheetLayoutView="90" zoomScalePageLayoutView="0" workbookViewId="0" topLeftCell="A1">
      <pane xSplit="7" ySplit="7" topLeftCell="H8" activePane="bottomRight" state="frozen"/>
      <selection pane="topLeft" activeCell="A1" sqref="A1"/>
      <selection pane="topRight" activeCell="H1" sqref="H1"/>
      <selection pane="bottomLeft" activeCell="A8" sqref="A8"/>
      <selection pane="bottomRight" activeCell="C2" sqref="C2"/>
    </sheetView>
  </sheetViews>
  <sheetFormatPr defaultColWidth="9.140625" defaultRowHeight="25.5" customHeight="1" outlineLevelCol="1"/>
  <cols>
    <col min="1" max="1" width="12.28125" style="6" customWidth="1"/>
    <col min="2" max="2" width="6.8515625" style="6" customWidth="1"/>
    <col min="3" max="3" width="20.28125" style="6" customWidth="1"/>
    <col min="4" max="4" width="23.28125" style="7" customWidth="1"/>
    <col min="5" max="5" width="35.28125" style="7" customWidth="1"/>
    <col min="6" max="6" width="9.421875" style="6" customWidth="1"/>
    <col min="7" max="7" width="11.8515625" style="6" customWidth="1"/>
    <col min="8" max="8" width="11.7109375" style="6" customWidth="1"/>
    <col min="9" max="9" width="10.8515625" style="6" customWidth="1"/>
    <col min="10" max="10" width="13.140625" style="6" customWidth="1"/>
    <col min="11" max="11" width="16.28125" style="7" customWidth="1"/>
    <col min="12" max="12" width="12.421875" style="6" customWidth="1"/>
    <col min="13" max="13" width="11.28125" style="6" customWidth="1"/>
    <col min="14" max="14" width="15.7109375" style="6" customWidth="1"/>
    <col min="15" max="15" width="20.57421875" style="7" customWidth="1"/>
    <col min="16" max="16" width="12.28125" style="6" customWidth="1"/>
    <col min="17" max="17" width="14.140625" style="6" customWidth="1"/>
    <col min="18" max="18" width="17.00390625" style="6" customWidth="1"/>
    <col min="19" max="19" width="18.421875" style="6" customWidth="1"/>
    <col min="20" max="20" width="13.421875" style="6" customWidth="1"/>
    <col min="21" max="21" width="15.28125" style="6" customWidth="1"/>
    <col min="22" max="22" width="15.421875" style="6" customWidth="1"/>
    <col min="23" max="23" width="14.421875" style="7" customWidth="1"/>
    <col min="24" max="24" width="14.421875" style="6" customWidth="1"/>
    <col min="25" max="25" width="13.7109375" style="6" customWidth="1"/>
    <col min="26" max="26" width="17.421875" style="6" customWidth="1"/>
    <col min="27" max="27" width="19.28125" style="6" customWidth="1"/>
    <col min="28" max="28" width="18.28125" style="6" customWidth="1"/>
    <col min="29" max="29" width="13.7109375" style="6" customWidth="1"/>
    <col min="30" max="30" width="18.00390625" style="6" customWidth="1"/>
    <col min="31" max="31" width="19.00390625" style="6" customWidth="1"/>
    <col min="32" max="32" width="18.28125" style="6" customWidth="1"/>
    <col min="33" max="33" width="13.7109375" style="6" customWidth="1" outlineLevel="1"/>
    <col min="34" max="34" width="18.421875" style="6" customWidth="1" outlineLevel="1"/>
    <col min="35" max="35" width="19.7109375" style="6" customWidth="1" outlineLevel="1"/>
    <col min="36" max="44" width="18.28125" style="6" customWidth="1" outlineLevel="1"/>
    <col min="45" max="45" width="18.28125" style="6" customWidth="1"/>
    <col min="46" max="47" width="20.140625" style="6" customWidth="1"/>
    <col min="48" max="48" width="17.28125" style="6" customWidth="1"/>
    <col min="49" max="50" width="15.7109375" style="11" customWidth="1"/>
    <col min="51" max="52" width="5.7109375" style="11" customWidth="1"/>
    <col min="53" max="53" width="19.8515625" style="6" customWidth="1"/>
    <col min="54" max="55" width="5.7109375" style="6" customWidth="1"/>
    <col min="56" max="56" width="19.57421875" style="6" customWidth="1"/>
    <col min="57" max="58" width="5.7109375" style="6" customWidth="1"/>
    <col min="59" max="59" width="15.421875" style="6" customWidth="1"/>
    <col min="60" max="62" width="9.140625" style="6" customWidth="1"/>
    <col min="63" max="16384" width="9.140625" style="6" customWidth="1"/>
  </cols>
  <sheetData>
    <row r="1" spans="2:48" ht="25.5" customHeight="1">
      <c r="B1" s="8"/>
      <c r="C1" s="9"/>
      <c r="D1" s="10"/>
      <c r="E1" s="10"/>
      <c r="F1" s="9"/>
      <c r="G1" s="9"/>
      <c r="H1" s="9"/>
      <c r="I1" s="9"/>
      <c r="J1" s="9"/>
      <c r="K1" s="10"/>
      <c r="L1" s="9"/>
      <c r="M1" s="9"/>
      <c r="N1" s="9"/>
      <c r="O1" s="10"/>
      <c r="P1" s="9"/>
      <c r="Q1" s="9"/>
      <c r="R1" s="9"/>
      <c r="S1" s="9"/>
      <c r="T1" s="9"/>
      <c r="U1" s="9"/>
      <c r="V1" s="9"/>
      <c r="W1" s="10"/>
      <c r="X1" s="9"/>
      <c r="Y1" s="9"/>
      <c r="Z1" s="9"/>
      <c r="AA1" s="9"/>
      <c r="AB1" s="9"/>
      <c r="AC1" s="9"/>
      <c r="AD1" s="9"/>
      <c r="AE1" s="9"/>
      <c r="AF1" s="9"/>
      <c r="AG1" s="9"/>
      <c r="AH1" s="9"/>
      <c r="AI1" s="9"/>
      <c r="AJ1" s="9"/>
      <c r="AK1" s="9"/>
      <c r="AL1" s="9"/>
      <c r="AM1" s="9"/>
      <c r="AN1" s="9"/>
      <c r="AO1" s="9"/>
      <c r="AP1" s="9"/>
      <c r="AQ1" s="9"/>
      <c r="AR1" s="9"/>
      <c r="AS1" s="9"/>
      <c r="AT1" s="9"/>
      <c r="AU1" s="9"/>
      <c r="AV1" s="9"/>
    </row>
    <row r="2" spans="2:48" ht="25.5" customHeight="1">
      <c r="B2" s="8"/>
      <c r="C2" s="9"/>
      <c r="D2" s="4" t="s">
        <v>470</v>
      </c>
      <c r="E2" s="10"/>
      <c r="F2" s="9"/>
      <c r="G2" s="9"/>
      <c r="H2" s="9"/>
      <c r="I2" s="9"/>
      <c r="J2" s="9"/>
      <c r="K2" s="10"/>
      <c r="L2" s="9"/>
      <c r="M2" s="9"/>
      <c r="N2" s="9"/>
      <c r="O2" s="10"/>
      <c r="P2" s="9"/>
      <c r="Q2" s="9"/>
      <c r="R2" s="9"/>
      <c r="S2" s="9"/>
      <c r="T2" s="9"/>
      <c r="U2" s="9"/>
      <c r="V2" s="9"/>
      <c r="W2" s="10"/>
      <c r="X2" s="9"/>
      <c r="Y2" s="9"/>
      <c r="Z2" s="9"/>
      <c r="AA2" s="9"/>
      <c r="AB2" s="9"/>
      <c r="AC2" s="9"/>
      <c r="AD2" s="9"/>
      <c r="AE2" s="9"/>
      <c r="AF2" s="9"/>
      <c r="AG2" s="9"/>
      <c r="AH2" s="9"/>
      <c r="AI2" s="9"/>
      <c r="AJ2" s="9"/>
      <c r="AK2" s="9"/>
      <c r="AL2" s="9"/>
      <c r="AM2" s="9"/>
      <c r="AN2" s="9"/>
      <c r="AO2" s="9"/>
      <c r="AP2" s="9"/>
      <c r="AQ2" s="9"/>
      <c r="AR2" s="9"/>
      <c r="AS2" s="9"/>
      <c r="AT2" s="9"/>
      <c r="AU2" s="9"/>
      <c r="AV2" s="9"/>
    </row>
    <row r="3" spans="3:47" ht="25.5" customHeight="1">
      <c r="C3" s="12"/>
      <c r="D3" s="13"/>
      <c r="E3" s="13"/>
      <c r="F3" s="12"/>
      <c r="G3" s="12"/>
      <c r="H3" s="12"/>
      <c r="I3" s="12"/>
      <c r="J3" s="12"/>
      <c r="K3" s="13"/>
      <c r="L3" s="12"/>
      <c r="M3" s="12"/>
      <c r="N3" s="12"/>
      <c r="O3" s="13"/>
      <c r="P3" s="12"/>
      <c r="Q3" s="12"/>
      <c r="R3" s="12"/>
      <c r="S3" s="12"/>
      <c r="T3" s="12"/>
      <c r="U3" s="12"/>
      <c r="V3" s="12"/>
      <c r="W3" s="13"/>
      <c r="X3" s="12"/>
      <c r="Y3" s="12"/>
      <c r="Z3" s="12"/>
      <c r="AA3" s="12"/>
      <c r="AB3" s="12"/>
      <c r="AC3" s="12"/>
      <c r="AD3" s="12"/>
      <c r="AE3" s="12"/>
      <c r="AF3" s="12"/>
      <c r="AG3" s="12"/>
      <c r="AH3" s="12"/>
      <c r="AI3" s="12"/>
      <c r="AJ3" s="12"/>
      <c r="AK3" s="11"/>
      <c r="AL3" s="11"/>
      <c r="AM3" s="11"/>
      <c r="AN3" s="11"/>
      <c r="AO3" s="11"/>
      <c r="AP3" s="11"/>
      <c r="AQ3" s="11"/>
      <c r="AR3" s="11"/>
      <c r="AS3" s="11"/>
      <c r="AT3" s="11"/>
      <c r="AU3" s="11"/>
    </row>
    <row r="4" spans="1:62" ht="25.5" customHeight="1">
      <c r="A4" s="24" t="s">
        <v>134</v>
      </c>
      <c r="B4" s="24" t="s">
        <v>27</v>
      </c>
      <c r="C4" s="24" t="s">
        <v>0</v>
      </c>
      <c r="D4" s="24" t="s">
        <v>17</v>
      </c>
      <c r="E4" s="24" t="s">
        <v>18</v>
      </c>
      <c r="F4" s="24" t="s">
        <v>1</v>
      </c>
      <c r="G4" s="24" t="s">
        <v>25</v>
      </c>
      <c r="H4" s="24" t="s">
        <v>7</v>
      </c>
      <c r="I4" s="24" t="s">
        <v>26</v>
      </c>
      <c r="J4" s="24" t="s">
        <v>2</v>
      </c>
      <c r="K4" s="24" t="s">
        <v>8</v>
      </c>
      <c r="L4" s="24" t="s">
        <v>9</v>
      </c>
      <c r="M4" s="24" t="s">
        <v>21</v>
      </c>
      <c r="N4" s="24" t="s">
        <v>15</v>
      </c>
      <c r="O4" s="24" t="s">
        <v>10</v>
      </c>
      <c r="P4" s="24" t="s">
        <v>52</v>
      </c>
      <c r="Q4" s="24" t="s">
        <v>135</v>
      </c>
      <c r="R4" s="24"/>
      <c r="S4" s="24"/>
      <c r="T4" s="24" t="s">
        <v>16</v>
      </c>
      <c r="U4" s="24"/>
      <c r="V4" s="24"/>
      <c r="W4" s="24" t="s">
        <v>118</v>
      </c>
      <c r="X4" s="24" t="s">
        <v>20</v>
      </c>
      <c r="Y4" s="25" t="s">
        <v>22</v>
      </c>
      <c r="Z4" s="25"/>
      <c r="AA4" s="25"/>
      <c r="AB4" s="25"/>
      <c r="AC4" s="24" t="s">
        <v>23</v>
      </c>
      <c r="AD4" s="24"/>
      <c r="AE4" s="24"/>
      <c r="AF4" s="24"/>
      <c r="AG4" s="24" t="s">
        <v>24</v>
      </c>
      <c r="AH4" s="24"/>
      <c r="AI4" s="24"/>
      <c r="AJ4" s="24"/>
      <c r="AK4" s="24" t="s">
        <v>382</v>
      </c>
      <c r="AL4" s="24"/>
      <c r="AM4" s="24"/>
      <c r="AN4" s="24"/>
      <c r="AO4" s="24" t="s">
        <v>383</v>
      </c>
      <c r="AP4" s="24"/>
      <c r="AQ4" s="24"/>
      <c r="AR4" s="24"/>
      <c r="AS4" s="24" t="s">
        <v>87</v>
      </c>
      <c r="AT4" s="24"/>
      <c r="AU4" s="24"/>
      <c r="AV4" s="24" t="s">
        <v>19</v>
      </c>
      <c r="AW4" s="24" t="s">
        <v>108</v>
      </c>
      <c r="AX4" s="24"/>
      <c r="AY4" s="24" t="s">
        <v>109</v>
      </c>
      <c r="AZ4" s="24"/>
      <c r="BA4" s="24"/>
      <c r="BB4" s="24"/>
      <c r="BC4" s="24"/>
      <c r="BD4" s="24"/>
      <c r="BE4" s="24"/>
      <c r="BF4" s="24"/>
      <c r="BG4" s="24"/>
      <c r="BH4" s="30" t="s">
        <v>275</v>
      </c>
      <c r="BI4" s="30" t="s">
        <v>276</v>
      </c>
      <c r="BJ4" s="27" t="s">
        <v>277</v>
      </c>
    </row>
    <row r="5" spans="1:62" ht="25.5" customHeight="1">
      <c r="A5" s="24"/>
      <c r="B5" s="24"/>
      <c r="C5" s="24"/>
      <c r="D5" s="24"/>
      <c r="E5" s="24"/>
      <c r="F5" s="24"/>
      <c r="G5" s="24"/>
      <c r="H5" s="24"/>
      <c r="I5" s="24"/>
      <c r="J5" s="24"/>
      <c r="K5" s="24"/>
      <c r="L5" s="24"/>
      <c r="M5" s="24"/>
      <c r="N5" s="24"/>
      <c r="O5" s="24"/>
      <c r="P5" s="24"/>
      <c r="Q5" s="21" t="s">
        <v>11</v>
      </c>
      <c r="R5" s="24" t="s">
        <v>12</v>
      </c>
      <c r="S5" s="24"/>
      <c r="T5" s="24"/>
      <c r="U5" s="24"/>
      <c r="V5" s="24"/>
      <c r="W5" s="24"/>
      <c r="X5" s="24"/>
      <c r="Y5" s="25" t="s">
        <v>3</v>
      </c>
      <c r="Z5" s="25" t="s">
        <v>4</v>
      </c>
      <c r="AA5" s="25" t="s">
        <v>5</v>
      </c>
      <c r="AB5" s="25" t="s">
        <v>6</v>
      </c>
      <c r="AC5" s="25" t="s">
        <v>3</v>
      </c>
      <c r="AD5" s="25" t="s">
        <v>4</v>
      </c>
      <c r="AE5" s="25" t="s">
        <v>5</v>
      </c>
      <c r="AF5" s="25" t="s">
        <v>6</v>
      </c>
      <c r="AG5" s="25" t="s">
        <v>3</v>
      </c>
      <c r="AH5" s="25" t="s">
        <v>4</v>
      </c>
      <c r="AI5" s="25" t="s">
        <v>5</v>
      </c>
      <c r="AJ5" s="25" t="s">
        <v>6</v>
      </c>
      <c r="AK5" s="25" t="s">
        <v>3</v>
      </c>
      <c r="AL5" s="25" t="s">
        <v>4</v>
      </c>
      <c r="AM5" s="25" t="s">
        <v>5</v>
      </c>
      <c r="AN5" s="25" t="s">
        <v>6</v>
      </c>
      <c r="AO5" s="25" t="s">
        <v>3</v>
      </c>
      <c r="AP5" s="25" t="s">
        <v>4</v>
      </c>
      <c r="AQ5" s="25" t="s">
        <v>5</v>
      </c>
      <c r="AR5" s="25" t="s">
        <v>6</v>
      </c>
      <c r="AS5" s="24" t="s">
        <v>3</v>
      </c>
      <c r="AT5" s="24" t="s">
        <v>5</v>
      </c>
      <c r="AU5" s="24" t="s">
        <v>119</v>
      </c>
      <c r="AV5" s="24"/>
      <c r="AW5" s="24" t="s">
        <v>110</v>
      </c>
      <c r="AX5" s="24" t="s">
        <v>111</v>
      </c>
      <c r="AY5" s="24" t="s">
        <v>112</v>
      </c>
      <c r="AZ5" s="24"/>
      <c r="BA5" s="24"/>
      <c r="BB5" s="24" t="s">
        <v>113</v>
      </c>
      <c r="BC5" s="24"/>
      <c r="BD5" s="24"/>
      <c r="BE5" s="24" t="s">
        <v>114</v>
      </c>
      <c r="BF5" s="24"/>
      <c r="BG5" s="24"/>
      <c r="BH5" s="31"/>
      <c r="BI5" s="31"/>
      <c r="BJ5" s="28"/>
    </row>
    <row r="6" spans="1:62" s="10" customFormat="1" ht="25.5" customHeight="1">
      <c r="A6" s="24"/>
      <c r="B6" s="24"/>
      <c r="C6" s="24"/>
      <c r="D6" s="24"/>
      <c r="E6" s="24"/>
      <c r="F6" s="24"/>
      <c r="G6" s="24"/>
      <c r="H6" s="24"/>
      <c r="I6" s="24"/>
      <c r="J6" s="24"/>
      <c r="K6" s="24"/>
      <c r="L6" s="24"/>
      <c r="M6" s="24"/>
      <c r="N6" s="24"/>
      <c r="O6" s="24"/>
      <c r="P6" s="24"/>
      <c r="Q6" s="21" t="s">
        <v>13</v>
      </c>
      <c r="R6" s="21" t="s">
        <v>14</v>
      </c>
      <c r="S6" s="21" t="s">
        <v>13</v>
      </c>
      <c r="T6" s="21" t="s">
        <v>55</v>
      </c>
      <c r="U6" s="21" t="s">
        <v>56</v>
      </c>
      <c r="V6" s="21" t="s">
        <v>57</v>
      </c>
      <c r="W6" s="24"/>
      <c r="X6" s="24"/>
      <c r="Y6" s="25"/>
      <c r="Z6" s="25"/>
      <c r="AA6" s="25"/>
      <c r="AB6" s="25"/>
      <c r="AC6" s="25"/>
      <c r="AD6" s="25"/>
      <c r="AE6" s="25"/>
      <c r="AF6" s="25"/>
      <c r="AG6" s="25"/>
      <c r="AH6" s="25"/>
      <c r="AI6" s="25"/>
      <c r="AJ6" s="25"/>
      <c r="AK6" s="25"/>
      <c r="AL6" s="25"/>
      <c r="AM6" s="25"/>
      <c r="AN6" s="25"/>
      <c r="AO6" s="25"/>
      <c r="AP6" s="25"/>
      <c r="AQ6" s="25"/>
      <c r="AR6" s="25"/>
      <c r="AS6" s="24"/>
      <c r="AT6" s="24"/>
      <c r="AU6" s="24"/>
      <c r="AV6" s="24"/>
      <c r="AW6" s="24"/>
      <c r="AX6" s="24"/>
      <c r="AY6" s="21" t="s">
        <v>115</v>
      </c>
      <c r="AZ6" s="21" t="s">
        <v>116</v>
      </c>
      <c r="BA6" s="21" t="s">
        <v>117</v>
      </c>
      <c r="BB6" s="21" t="s">
        <v>115</v>
      </c>
      <c r="BC6" s="21" t="s">
        <v>116</v>
      </c>
      <c r="BD6" s="21" t="s">
        <v>117</v>
      </c>
      <c r="BE6" s="21" t="s">
        <v>115</v>
      </c>
      <c r="BF6" s="21" t="s">
        <v>116</v>
      </c>
      <c r="BG6" s="21" t="s">
        <v>117</v>
      </c>
      <c r="BH6" s="32"/>
      <c r="BI6" s="32"/>
      <c r="BJ6" s="29"/>
    </row>
    <row r="7" spans="1:62" s="10" customFormat="1" ht="25.5" customHeight="1">
      <c r="A7" s="21" t="s">
        <v>59</v>
      </c>
      <c r="B7" s="21" t="s">
        <v>60</v>
      </c>
      <c r="C7" s="21" t="s">
        <v>62</v>
      </c>
      <c r="D7" s="21" t="s">
        <v>53</v>
      </c>
      <c r="E7" s="21" t="s">
        <v>54</v>
      </c>
      <c r="F7" s="21" t="s">
        <v>63</v>
      </c>
      <c r="G7" s="21" t="s">
        <v>64</v>
      </c>
      <c r="H7" s="21" t="s">
        <v>65</v>
      </c>
      <c r="I7" s="21" t="s">
        <v>66</v>
      </c>
      <c r="J7" s="21" t="s">
        <v>61</v>
      </c>
      <c r="K7" s="21" t="s">
        <v>67</v>
      </c>
      <c r="L7" s="21" t="s">
        <v>58</v>
      </c>
      <c r="M7" s="21" t="s">
        <v>68</v>
      </c>
      <c r="N7" s="21" t="s">
        <v>69</v>
      </c>
      <c r="O7" s="21" t="s">
        <v>70</v>
      </c>
      <c r="P7" s="21" t="s">
        <v>71</v>
      </c>
      <c r="Q7" s="21" t="s">
        <v>72</v>
      </c>
      <c r="R7" s="21" t="s">
        <v>73</v>
      </c>
      <c r="S7" s="21" t="s">
        <v>74</v>
      </c>
      <c r="T7" s="21" t="s">
        <v>75</v>
      </c>
      <c r="U7" s="21" t="s">
        <v>76</v>
      </c>
      <c r="V7" s="21" t="s">
        <v>77</v>
      </c>
      <c r="W7" s="21" t="s">
        <v>78</v>
      </c>
      <c r="X7" s="21" t="s">
        <v>79</v>
      </c>
      <c r="Y7" s="21" t="s">
        <v>80</v>
      </c>
      <c r="Z7" s="21" t="s">
        <v>81</v>
      </c>
      <c r="AA7" s="21" t="s">
        <v>126</v>
      </c>
      <c r="AB7" s="21" t="s">
        <v>127</v>
      </c>
      <c r="AC7" s="21" t="s">
        <v>128</v>
      </c>
      <c r="AD7" s="21" t="s">
        <v>129</v>
      </c>
      <c r="AE7" s="21" t="s">
        <v>82</v>
      </c>
      <c r="AF7" s="21" t="s">
        <v>83</v>
      </c>
      <c r="AG7" s="21" t="s">
        <v>84</v>
      </c>
      <c r="AH7" s="21" t="s">
        <v>85</v>
      </c>
      <c r="AI7" s="21" t="s">
        <v>130</v>
      </c>
      <c r="AJ7" s="21" t="s">
        <v>131</v>
      </c>
      <c r="AK7" s="21"/>
      <c r="AL7" s="21"/>
      <c r="AM7" s="21"/>
      <c r="AN7" s="21"/>
      <c r="AO7" s="21"/>
      <c r="AP7" s="21"/>
      <c r="AQ7" s="21"/>
      <c r="AR7" s="21"/>
      <c r="AS7" s="21" t="s">
        <v>132</v>
      </c>
      <c r="AT7" s="21" t="s">
        <v>133</v>
      </c>
      <c r="AU7" s="21" t="s">
        <v>86</v>
      </c>
      <c r="AV7" s="21" t="s">
        <v>88</v>
      </c>
      <c r="AW7" s="21" t="s">
        <v>89</v>
      </c>
      <c r="AX7" s="21" t="s">
        <v>90</v>
      </c>
      <c r="AY7" s="21" t="s">
        <v>91</v>
      </c>
      <c r="AZ7" s="21" t="s">
        <v>92</v>
      </c>
      <c r="BA7" s="21" t="s">
        <v>93</v>
      </c>
      <c r="BB7" s="21" t="s">
        <v>94</v>
      </c>
      <c r="BC7" s="21" t="s">
        <v>95</v>
      </c>
      <c r="BD7" s="21" t="s">
        <v>96</v>
      </c>
      <c r="BE7" s="21" t="s">
        <v>97</v>
      </c>
      <c r="BF7" s="21" t="s">
        <v>98</v>
      </c>
      <c r="BG7" s="21" t="s">
        <v>99</v>
      </c>
      <c r="BH7" s="21" t="s">
        <v>281</v>
      </c>
      <c r="BI7" s="21" t="s">
        <v>282</v>
      </c>
      <c r="BJ7" s="21" t="s">
        <v>283</v>
      </c>
    </row>
    <row r="8" spans="1:62" s="7" customFormat="1" ht="25.5" customHeight="1">
      <c r="A8" s="20"/>
      <c r="B8" s="20" t="s">
        <v>122</v>
      </c>
      <c r="C8" s="20" t="s">
        <v>138</v>
      </c>
      <c r="D8" s="20" t="s">
        <v>139</v>
      </c>
      <c r="E8" s="20" t="s">
        <v>140</v>
      </c>
      <c r="F8" s="20" t="s">
        <v>136</v>
      </c>
      <c r="G8" s="20" t="s">
        <v>137</v>
      </c>
      <c r="H8" s="20" t="s">
        <v>141</v>
      </c>
      <c r="I8" s="20">
        <v>70</v>
      </c>
      <c r="J8" s="20" t="s">
        <v>125</v>
      </c>
      <c r="K8" s="20" t="s">
        <v>142</v>
      </c>
      <c r="L8" s="20" t="s">
        <v>143</v>
      </c>
      <c r="M8" s="20" t="s">
        <v>28</v>
      </c>
      <c r="N8" s="20">
        <v>111010000</v>
      </c>
      <c r="O8" s="20" t="s">
        <v>144</v>
      </c>
      <c r="P8" s="20" t="s">
        <v>41</v>
      </c>
      <c r="Q8" s="20" t="s">
        <v>145</v>
      </c>
      <c r="R8" s="20"/>
      <c r="S8" s="20"/>
      <c r="T8" s="14">
        <v>30</v>
      </c>
      <c r="U8" s="20">
        <v>0</v>
      </c>
      <c r="V8" s="14">
        <v>70</v>
      </c>
      <c r="W8" s="20" t="s">
        <v>146</v>
      </c>
      <c r="X8" s="20" t="s">
        <v>106</v>
      </c>
      <c r="Y8" s="3">
        <v>318</v>
      </c>
      <c r="Z8" s="3">
        <v>7000</v>
      </c>
      <c r="AA8" s="15">
        <v>0</v>
      </c>
      <c r="AB8" s="15">
        <v>0</v>
      </c>
      <c r="AC8" s="20">
        <v>2000</v>
      </c>
      <c r="AD8" s="20">
        <v>7000</v>
      </c>
      <c r="AE8" s="3">
        <v>0</v>
      </c>
      <c r="AF8" s="3" t="s">
        <v>291</v>
      </c>
      <c r="AG8" s="20">
        <v>2000</v>
      </c>
      <c r="AH8" s="20">
        <v>7000</v>
      </c>
      <c r="AI8" s="14">
        <v>0</v>
      </c>
      <c r="AJ8" s="14">
        <v>0</v>
      </c>
      <c r="AK8" s="14"/>
      <c r="AL8" s="14"/>
      <c r="AM8" s="14"/>
      <c r="AN8" s="14"/>
      <c r="AO8" s="14"/>
      <c r="AP8" s="14"/>
      <c r="AQ8" s="14"/>
      <c r="AR8" s="14"/>
      <c r="AS8" s="19">
        <f>Y8+AC8+AG8</f>
        <v>4318</v>
      </c>
      <c r="AT8" s="15">
        <f>AA8+AE8+AI8</f>
        <v>0</v>
      </c>
      <c r="AU8" s="15">
        <f>AB8+AF8+AJ8</f>
        <v>0</v>
      </c>
      <c r="AV8" s="20" t="s">
        <v>121</v>
      </c>
      <c r="AW8" s="20"/>
      <c r="AX8" s="20"/>
      <c r="AY8" s="20" t="s">
        <v>147</v>
      </c>
      <c r="AZ8" s="20" t="s">
        <v>148</v>
      </c>
      <c r="BA8" s="20" t="s">
        <v>148</v>
      </c>
      <c r="BB8" s="20" t="s">
        <v>120</v>
      </c>
      <c r="BC8" s="20" t="s">
        <v>149</v>
      </c>
      <c r="BD8" s="20" t="s">
        <v>150</v>
      </c>
      <c r="BE8" s="20" t="s">
        <v>120</v>
      </c>
      <c r="BF8" s="20" t="s">
        <v>151</v>
      </c>
      <c r="BG8" s="20" t="s">
        <v>152</v>
      </c>
      <c r="BH8" s="19" t="s">
        <v>278</v>
      </c>
      <c r="BI8" s="19" t="s">
        <v>279</v>
      </c>
      <c r="BJ8" s="20" t="s">
        <v>280</v>
      </c>
    </row>
    <row r="9" spans="1:62" s="7" customFormat="1" ht="25.5" customHeight="1">
      <c r="A9" s="20"/>
      <c r="B9" s="20" t="s">
        <v>309</v>
      </c>
      <c r="C9" s="20" t="s">
        <v>138</v>
      </c>
      <c r="D9" s="20" t="s">
        <v>139</v>
      </c>
      <c r="E9" s="20" t="s">
        <v>140</v>
      </c>
      <c r="F9" s="20" t="s">
        <v>136</v>
      </c>
      <c r="G9" s="20" t="s">
        <v>137</v>
      </c>
      <c r="H9" s="20" t="s">
        <v>141</v>
      </c>
      <c r="I9" s="20">
        <v>70</v>
      </c>
      <c r="J9" s="20" t="s">
        <v>125</v>
      </c>
      <c r="K9" s="20" t="s">
        <v>142</v>
      </c>
      <c r="L9" s="20" t="s">
        <v>303</v>
      </c>
      <c r="M9" s="20" t="s">
        <v>28</v>
      </c>
      <c r="N9" s="20">
        <v>111010000</v>
      </c>
      <c r="O9" s="20" t="s">
        <v>144</v>
      </c>
      <c r="P9" s="20" t="s">
        <v>41</v>
      </c>
      <c r="Q9" s="20" t="s">
        <v>310</v>
      </c>
      <c r="R9" s="20"/>
      <c r="S9" s="20"/>
      <c r="T9" s="14">
        <v>30</v>
      </c>
      <c r="U9" s="20">
        <v>0</v>
      </c>
      <c r="V9" s="14">
        <v>70</v>
      </c>
      <c r="W9" s="20" t="s">
        <v>146</v>
      </c>
      <c r="X9" s="20" t="s">
        <v>106</v>
      </c>
      <c r="Y9" s="3">
        <v>318</v>
      </c>
      <c r="Z9" s="3">
        <v>7000</v>
      </c>
      <c r="AA9" s="15">
        <v>2226000</v>
      </c>
      <c r="AB9" s="15">
        <v>2493120.0000000005</v>
      </c>
      <c r="AC9" s="20">
        <v>2000</v>
      </c>
      <c r="AD9" s="20">
        <v>7000</v>
      </c>
      <c r="AE9" s="3">
        <v>14000000</v>
      </c>
      <c r="AF9" s="3">
        <v>15680000.000000002</v>
      </c>
      <c r="AG9" s="20">
        <v>0</v>
      </c>
      <c r="AH9" s="20">
        <v>7000</v>
      </c>
      <c r="AI9" s="14">
        <v>0</v>
      </c>
      <c r="AJ9" s="14">
        <v>0</v>
      </c>
      <c r="AK9" s="14"/>
      <c r="AL9" s="14"/>
      <c r="AM9" s="14"/>
      <c r="AN9" s="14"/>
      <c r="AO9" s="14"/>
      <c r="AP9" s="14"/>
      <c r="AQ9" s="14"/>
      <c r="AR9" s="14"/>
      <c r="AS9" s="19">
        <v>2318</v>
      </c>
      <c r="AT9" s="15">
        <v>16226000</v>
      </c>
      <c r="AU9" s="15">
        <v>18173120.000000004</v>
      </c>
      <c r="AV9" s="20" t="s">
        <v>121</v>
      </c>
      <c r="AW9" s="20"/>
      <c r="AX9" s="20"/>
      <c r="AY9" s="20" t="s">
        <v>147</v>
      </c>
      <c r="AZ9" s="20" t="s">
        <v>148</v>
      </c>
      <c r="BA9" s="20" t="s">
        <v>148</v>
      </c>
      <c r="BB9" s="20" t="s">
        <v>120</v>
      </c>
      <c r="BC9" s="20" t="s">
        <v>149</v>
      </c>
      <c r="BD9" s="20" t="s">
        <v>150</v>
      </c>
      <c r="BE9" s="20" t="s">
        <v>120</v>
      </c>
      <c r="BF9" s="20" t="s">
        <v>151</v>
      </c>
      <c r="BG9" s="20" t="s">
        <v>152</v>
      </c>
      <c r="BH9" s="19" t="s">
        <v>278</v>
      </c>
      <c r="BI9" s="19" t="s">
        <v>279</v>
      </c>
      <c r="BJ9" s="20" t="s">
        <v>280</v>
      </c>
    </row>
    <row r="10" spans="1:62" s="7" customFormat="1" ht="25.5" customHeight="1">
      <c r="A10" s="20"/>
      <c r="B10" s="20" t="s">
        <v>153</v>
      </c>
      <c r="C10" s="20" t="s">
        <v>138</v>
      </c>
      <c r="D10" s="20" t="s">
        <v>139</v>
      </c>
      <c r="E10" s="20" t="s">
        <v>140</v>
      </c>
      <c r="F10" s="20" t="s">
        <v>136</v>
      </c>
      <c r="G10" s="20" t="s">
        <v>137</v>
      </c>
      <c r="H10" s="20" t="s">
        <v>141</v>
      </c>
      <c r="I10" s="20">
        <v>70</v>
      </c>
      <c r="J10" s="20" t="s">
        <v>125</v>
      </c>
      <c r="K10" s="20" t="s">
        <v>142</v>
      </c>
      <c r="L10" s="20" t="s">
        <v>143</v>
      </c>
      <c r="M10" s="20" t="s">
        <v>28</v>
      </c>
      <c r="N10" s="20">
        <v>391010000</v>
      </c>
      <c r="O10" s="20" t="s">
        <v>154</v>
      </c>
      <c r="P10" s="20" t="s">
        <v>41</v>
      </c>
      <c r="Q10" s="20" t="s">
        <v>145</v>
      </c>
      <c r="R10" s="20"/>
      <c r="S10" s="20"/>
      <c r="T10" s="14">
        <v>30</v>
      </c>
      <c r="U10" s="20">
        <v>0</v>
      </c>
      <c r="V10" s="14">
        <v>70</v>
      </c>
      <c r="W10" s="20" t="s">
        <v>146</v>
      </c>
      <c r="X10" s="20" t="s">
        <v>106</v>
      </c>
      <c r="Y10" s="3">
        <v>1400</v>
      </c>
      <c r="Z10" s="3">
        <v>7000</v>
      </c>
      <c r="AA10" s="15">
        <v>0</v>
      </c>
      <c r="AB10" s="15">
        <v>0</v>
      </c>
      <c r="AC10" s="14">
        <v>0</v>
      </c>
      <c r="AD10" s="14">
        <v>0</v>
      </c>
      <c r="AE10" s="3">
        <v>0</v>
      </c>
      <c r="AF10" s="3" t="s">
        <v>291</v>
      </c>
      <c r="AG10" s="20">
        <v>1430</v>
      </c>
      <c r="AH10" s="20">
        <v>7000</v>
      </c>
      <c r="AI10" s="14">
        <v>0</v>
      </c>
      <c r="AJ10" s="14">
        <v>0</v>
      </c>
      <c r="AK10" s="14"/>
      <c r="AL10" s="14"/>
      <c r="AM10" s="14"/>
      <c r="AN10" s="14"/>
      <c r="AO10" s="14"/>
      <c r="AP10" s="14"/>
      <c r="AQ10" s="14"/>
      <c r="AR10" s="14"/>
      <c r="AS10" s="19">
        <f>Y10+AC10+AG10</f>
        <v>2830</v>
      </c>
      <c r="AT10" s="15">
        <f>AA10+AE10+AI10</f>
        <v>0</v>
      </c>
      <c r="AU10" s="15">
        <f>AB10+AF10+AJ10</f>
        <v>0</v>
      </c>
      <c r="AV10" s="20" t="s">
        <v>121</v>
      </c>
      <c r="AW10" s="20"/>
      <c r="AX10" s="20"/>
      <c r="AY10" s="20" t="s">
        <v>147</v>
      </c>
      <c r="AZ10" s="20" t="s">
        <v>148</v>
      </c>
      <c r="BA10" s="20" t="s">
        <v>148</v>
      </c>
      <c r="BB10" s="20" t="s">
        <v>120</v>
      </c>
      <c r="BC10" s="20" t="s">
        <v>149</v>
      </c>
      <c r="BD10" s="20" t="s">
        <v>150</v>
      </c>
      <c r="BE10" s="20" t="s">
        <v>120</v>
      </c>
      <c r="BF10" s="20" t="s">
        <v>151</v>
      </c>
      <c r="BG10" s="20" t="s">
        <v>152</v>
      </c>
      <c r="BH10" s="19" t="s">
        <v>278</v>
      </c>
      <c r="BI10" s="19" t="s">
        <v>279</v>
      </c>
      <c r="BJ10" s="20" t="s">
        <v>280</v>
      </c>
    </row>
    <row r="11" spans="1:62" s="7" customFormat="1" ht="25.5" customHeight="1">
      <c r="A11" s="20"/>
      <c r="B11" s="20" t="s">
        <v>311</v>
      </c>
      <c r="C11" s="20" t="s">
        <v>138</v>
      </c>
      <c r="D11" s="20" t="s">
        <v>139</v>
      </c>
      <c r="E11" s="20" t="s">
        <v>140</v>
      </c>
      <c r="F11" s="20" t="s">
        <v>136</v>
      </c>
      <c r="G11" s="20" t="s">
        <v>137</v>
      </c>
      <c r="H11" s="20" t="s">
        <v>141</v>
      </c>
      <c r="I11" s="20">
        <v>70</v>
      </c>
      <c r="J11" s="20" t="s">
        <v>125</v>
      </c>
      <c r="K11" s="20" t="s">
        <v>142</v>
      </c>
      <c r="L11" s="20" t="s">
        <v>303</v>
      </c>
      <c r="M11" s="20" t="s">
        <v>28</v>
      </c>
      <c r="N11" s="20">
        <v>391010000</v>
      </c>
      <c r="O11" s="20" t="s">
        <v>154</v>
      </c>
      <c r="P11" s="20" t="s">
        <v>41</v>
      </c>
      <c r="Q11" s="20" t="s">
        <v>310</v>
      </c>
      <c r="R11" s="20"/>
      <c r="S11" s="20"/>
      <c r="T11" s="14">
        <v>30</v>
      </c>
      <c r="U11" s="20">
        <v>0</v>
      </c>
      <c r="V11" s="14">
        <v>70</v>
      </c>
      <c r="W11" s="20" t="s">
        <v>146</v>
      </c>
      <c r="X11" s="20" t="s">
        <v>106</v>
      </c>
      <c r="Y11" s="3">
        <v>1400</v>
      </c>
      <c r="Z11" s="3">
        <v>7000</v>
      </c>
      <c r="AA11" s="15">
        <v>9800000</v>
      </c>
      <c r="AB11" s="15">
        <v>10976000.000000002</v>
      </c>
      <c r="AC11" s="20">
        <v>0</v>
      </c>
      <c r="AD11" s="20">
        <v>0</v>
      </c>
      <c r="AE11" s="3">
        <v>0</v>
      </c>
      <c r="AF11" s="3">
        <v>0</v>
      </c>
      <c r="AG11" s="20">
        <v>0</v>
      </c>
      <c r="AH11" s="20">
        <v>7000</v>
      </c>
      <c r="AI11" s="14">
        <v>0</v>
      </c>
      <c r="AJ11" s="14">
        <v>0</v>
      </c>
      <c r="AK11" s="14"/>
      <c r="AL11" s="14"/>
      <c r="AM11" s="14"/>
      <c r="AN11" s="14"/>
      <c r="AO11" s="14"/>
      <c r="AP11" s="14"/>
      <c r="AQ11" s="14"/>
      <c r="AR11" s="14"/>
      <c r="AS11" s="19">
        <v>1400</v>
      </c>
      <c r="AT11" s="15">
        <v>9800000</v>
      </c>
      <c r="AU11" s="15">
        <v>10976000.000000002</v>
      </c>
      <c r="AV11" s="20" t="s">
        <v>121</v>
      </c>
      <c r="AW11" s="20"/>
      <c r="AX11" s="20"/>
      <c r="AY11" s="20" t="s">
        <v>147</v>
      </c>
      <c r="AZ11" s="20" t="s">
        <v>148</v>
      </c>
      <c r="BA11" s="20" t="s">
        <v>148</v>
      </c>
      <c r="BB11" s="20" t="s">
        <v>120</v>
      </c>
      <c r="BC11" s="20" t="s">
        <v>149</v>
      </c>
      <c r="BD11" s="20" t="s">
        <v>150</v>
      </c>
      <c r="BE11" s="20" t="s">
        <v>120</v>
      </c>
      <c r="BF11" s="20" t="s">
        <v>151</v>
      </c>
      <c r="BG11" s="20" t="s">
        <v>152</v>
      </c>
      <c r="BH11" s="19" t="s">
        <v>278</v>
      </c>
      <c r="BI11" s="19" t="s">
        <v>279</v>
      </c>
      <c r="BJ11" s="20" t="s">
        <v>280</v>
      </c>
    </row>
    <row r="12" spans="1:62" s="7" customFormat="1" ht="25.5" customHeight="1">
      <c r="A12" s="20"/>
      <c r="B12" s="20" t="s">
        <v>155</v>
      </c>
      <c r="C12" s="20" t="s">
        <v>138</v>
      </c>
      <c r="D12" s="20" t="s">
        <v>139</v>
      </c>
      <c r="E12" s="20" t="s">
        <v>140</v>
      </c>
      <c r="F12" s="20" t="s">
        <v>136</v>
      </c>
      <c r="G12" s="20" t="s">
        <v>137</v>
      </c>
      <c r="H12" s="20" t="s">
        <v>141</v>
      </c>
      <c r="I12" s="20">
        <v>70</v>
      </c>
      <c r="J12" s="20" t="s">
        <v>125</v>
      </c>
      <c r="K12" s="20" t="s">
        <v>142</v>
      </c>
      <c r="L12" s="20" t="s">
        <v>143</v>
      </c>
      <c r="M12" s="20" t="s">
        <v>28</v>
      </c>
      <c r="N12" s="20">
        <v>551010000</v>
      </c>
      <c r="O12" s="20" t="s">
        <v>156</v>
      </c>
      <c r="P12" s="20" t="s">
        <v>41</v>
      </c>
      <c r="Q12" s="20" t="s">
        <v>145</v>
      </c>
      <c r="R12" s="20"/>
      <c r="S12" s="20"/>
      <c r="T12" s="14">
        <v>30</v>
      </c>
      <c r="U12" s="20">
        <v>0</v>
      </c>
      <c r="V12" s="14">
        <v>70</v>
      </c>
      <c r="W12" s="20" t="s">
        <v>146</v>
      </c>
      <c r="X12" s="20" t="s">
        <v>106</v>
      </c>
      <c r="Y12" s="3">
        <v>9</v>
      </c>
      <c r="Z12" s="3">
        <v>7000</v>
      </c>
      <c r="AA12" s="15">
        <v>0</v>
      </c>
      <c r="AB12" s="15">
        <v>0</v>
      </c>
      <c r="AC12" s="20">
        <v>10</v>
      </c>
      <c r="AD12" s="20">
        <v>7000</v>
      </c>
      <c r="AE12" s="3">
        <v>0</v>
      </c>
      <c r="AF12" s="3" t="s">
        <v>291</v>
      </c>
      <c r="AG12" s="20">
        <v>10</v>
      </c>
      <c r="AH12" s="20">
        <v>7000</v>
      </c>
      <c r="AI12" s="14">
        <v>0</v>
      </c>
      <c r="AJ12" s="14">
        <v>0</v>
      </c>
      <c r="AK12" s="14"/>
      <c r="AL12" s="14"/>
      <c r="AM12" s="14"/>
      <c r="AN12" s="14"/>
      <c r="AO12" s="14"/>
      <c r="AP12" s="14"/>
      <c r="AQ12" s="14"/>
      <c r="AR12" s="14"/>
      <c r="AS12" s="19">
        <f>Y12+AC12+AG12</f>
        <v>29</v>
      </c>
      <c r="AT12" s="15">
        <f>AA12+AE12+AI12</f>
        <v>0</v>
      </c>
      <c r="AU12" s="15">
        <f>AB12+AF12+AJ12</f>
        <v>0</v>
      </c>
      <c r="AV12" s="20" t="s">
        <v>121</v>
      </c>
      <c r="AW12" s="20"/>
      <c r="AX12" s="20"/>
      <c r="AY12" s="20" t="s">
        <v>147</v>
      </c>
      <c r="AZ12" s="20" t="s">
        <v>148</v>
      </c>
      <c r="BA12" s="20" t="s">
        <v>148</v>
      </c>
      <c r="BB12" s="20" t="s">
        <v>120</v>
      </c>
      <c r="BC12" s="20" t="s">
        <v>149</v>
      </c>
      <c r="BD12" s="20" t="s">
        <v>150</v>
      </c>
      <c r="BE12" s="20" t="s">
        <v>120</v>
      </c>
      <c r="BF12" s="20" t="s">
        <v>151</v>
      </c>
      <c r="BG12" s="20" t="s">
        <v>152</v>
      </c>
      <c r="BH12" s="19" t="s">
        <v>278</v>
      </c>
      <c r="BI12" s="19" t="s">
        <v>279</v>
      </c>
      <c r="BJ12" s="20" t="s">
        <v>280</v>
      </c>
    </row>
    <row r="13" spans="1:62" s="7" customFormat="1" ht="25.5" customHeight="1">
      <c r="A13" s="20"/>
      <c r="B13" s="20" t="s">
        <v>312</v>
      </c>
      <c r="C13" s="20" t="s">
        <v>138</v>
      </c>
      <c r="D13" s="20" t="s">
        <v>139</v>
      </c>
      <c r="E13" s="20" t="s">
        <v>140</v>
      </c>
      <c r="F13" s="20" t="s">
        <v>136</v>
      </c>
      <c r="G13" s="20" t="s">
        <v>137</v>
      </c>
      <c r="H13" s="20" t="s">
        <v>141</v>
      </c>
      <c r="I13" s="20">
        <v>70</v>
      </c>
      <c r="J13" s="20" t="s">
        <v>125</v>
      </c>
      <c r="K13" s="20" t="s">
        <v>142</v>
      </c>
      <c r="L13" s="20" t="s">
        <v>303</v>
      </c>
      <c r="M13" s="20" t="s">
        <v>28</v>
      </c>
      <c r="N13" s="20">
        <v>551010000</v>
      </c>
      <c r="O13" s="20" t="s">
        <v>156</v>
      </c>
      <c r="P13" s="20" t="s">
        <v>41</v>
      </c>
      <c r="Q13" s="20" t="s">
        <v>310</v>
      </c>
      <c r="R13" s="20"/>
      <c r="S13" s="20"/>
      <c r="T13" s="14">
        <v>30</v>
      </c>
      <c r="U13" s="20">
        <v>0</v>
      </c>
      <c r="V13" s="14">
        <v>70</v>
      </c>
      <c r="W13" s="20" t="s">
        <v>146</v>
      </c>
      <c r="X13" s="20" t="s">
        <v>106</v>
      </c>
      <c r="Y13" s="3">
        <v>9</v>
      </c>
      <c r="Z13" s="3">
        <v>7000</v>
      </c>
      <c r="AA13" s="15">
        <v>63000</v>
      </c>
      <c r="AB13" s="15">
        <v>70560</v>
      </c>
      <c r="AC13" s="20">
        <v>10</v>
      </c>
      <c r="AD13" s="20">
        <v>7000</v>
      </c>
      <c r="AE13" s="3">
        <v>70000</v>
      </c>
      <c r="AF13" s="3">
        <v>78400.00000000001</v>
      </c>
      <c r="AG13" s="20">
        <v>0</v>
      </c>
      <c r="AH13" s="20">
        <v>7000</v>
      </c>
      <c r="AI13" s="14">
        <v>0</v>
      </c>
      <c r="AJ13" s="14">
        <v>0</v>
      </c>
      <c r="AK13" s="14"/>
      <c r="AL13" s="14"/>
      <c r="AM13" s="14"/>
      <c r="AN13" s="14"/>
      <c r="AO13" s="14"/>
      <c r="AP13" s="14"/>
      <c r="AQ13" s="14"/>
      <c r="AR13" s="14"/>
      <c r="AS13" s="19">
        <v>19</v>
      </c>
      <c r="AT13" s="15">
        <v>133000</v>
      </c>
      <c r="AU13" s="15">
        <v>148960</v>
      </c>
      <c r="AV13" s="20" t="s">
        <v>121</v>
      </c>
      <c r="AW13" s="20"/>
      <c r="AX13" s="20"/>
      <c r="AY13" s="20" t="s">
        <v>147</v>
      </c>
      <c r="AZ13" s="20" t="s">
        <v>148</v>
      </c>
      <c r="BA13" s="20" t="s">
        <v>148</v>
      </c>
      <c r="BB13" s="20" t="s">
        <v>120</v>
      </c>
      <c r="BC13" s="20" t="s">
        <v>149</v>
      </c>
      <c r="BD13" s="20" t="s">
        <v>150</v>
      </c>
      <c r="BE13" s="20" t="s">
        <v>120</v>
      </c>
      <c r="BF13" s="20" t="s">
        <v>151</v>
      </c>
      <c r="BG13" s="20" t="s">
        <v>152</v>
      </c>
      <c r="BH13" s="19" t="s">
        <v>278</v>
      </c>
      <c r="BI13" s="19" t="s">
        <v>279</v>
      </c>
      <c r="BJ13" s="20" t="s">
        <v>280</v>
      </c>
    </row>
    <row r="14" spans="1:62" s="7" customFormat="1" ht="25.5" customHeight="1">
      <c r="A14" s="20"/>
      <c r="B14" s="20" t="s">
        <v>157</v>
      </c>
      <c r="C14" s="20" t="s">
        <v>138</v>
      </c>
      <c r="D14" s="20" t="s">
        <v>139</v>
      </c>
      <c r="E14" s="20" t="s">
        <v>140</v>
      </c>
      <c r="F14" s="20" t="s">
        <v>136</v>
      </c>
      <c r="G14" s="20" t="s">
        <v>137</v>
      </c>
      <c r="H14" s="20" t="s">
        <v>141</v>
      </c>
      <c r="I14" s="20">
        <v>70</v>
      </c>
      <c r="J14" s="20" t="s">
        <v>125</v>
      </c>
      <c r="K14" s="20" t="s">
        <v>142</v>
      </c>
      <c r="L14" s="20" t="s">
        <v>143</v>
      </c>
      <c r="M14" s="20" t="s">
        <v>28</v>
      </c>
      <c r="N14" s="20">
        <v>351010000</v>
      </c>
      <c r="O14" s="20" t="s">
        <v>158</v>
      </c>
      <c r="P14" s="20" t="s">
        <v>41</v>
      </c>
      <c r="Q14" s="20" t="s">
        <v>145</v>
      </c>
      <c r="R14" s="20"/>
      <c r="S14" s="20"/>
      <c r="T14" s="14">
        <v>30</v>
      </c>
      <c r="U14" s="20">
        <v>0</v>
      </c>
      <c r="V14" s="14">
        <v>70</v>
      </c>
      <c r="W14" s="20" t="s">
        <v>146</v>
      </c>
      <c r="X14" s="20" t="s">
        <v>106</v>
      </c>
      <c r="Y14" s="3">
        <v>11</v>
      </c>
      <c r="Z14" s="3">
        <v>7000</v>
      </c>
      <c r="AA14" s="15">
        <v>0</v>
      </c>
      <c r="AB14" s="15">
        <v>0</v>
      </c>
      <c r="AC14" s="20">
        <v>210</v>
      </c>
      <c r="AD14" s="20">
        <v>7000</v>
      </c>
      <c r="AE14" s="3">
        <v>0</v>
      </c>
      <c r="AF14" s="3" t="s">
        <v>291</v>
      </c>
      <c r="AG14" s="20">
        <v>160</v>
      </c>
      <c r="AH14" s="20">
        <v>7000</v>
      </c>
      <c r="AI14" s="14">
        <v>0</v>
      </c>
      <c r="AJ14" s="14">
        <v>0</v>
      </c>
      <c r="AK14" s="14"/>
      <c r="AL14" s="14"/>
      <c r="AM14" s="14"/>
      <c r="AN14" s="14"/>
      <c r="AO14" s="14"/>
      <c r="AP14" s="14"/>
      <c r="AQ14" s="14"/>
      <c r="AR14" s="14"/>
      <c r="AS14" s="19">
        <f>Y14+AC14+AG14</f>
        <v>381</v>
      </c>
      <c r="AT14" s="15">
        <f>AA14+AE14+AI14</f>
        <v>0</v>
      </c>
      <c r="AU14" s="15">
        <f>AB14+AF14+AJ14</f>
        <v>0</v>
      </c>
      <c r="AV14" s="20" t="s">
        <v>121</v>
      </c>
      <c r="AW14" s="20"/>
      <c r="AX14" s="20"/>
      <c r="AY14" s="20" t="s">
        <v>147</v>
      </c>
      <c r="AZ14" s="20" t="s">
        <v>148</v>
      </c>
      <c r="BA14" s="20" t="s">
        <v>148</v>
      </c>
      <c r="BB14" s="20" t="s">
        <v>120</v>
      </c>
      <c r="BC14" s="20" t="s">
        <v>149</v>
      </c>
      <c r="BD14" s="20" t="s">
        <v>150</v>
      </c>
      <c r="BE14" s="20" t="s">
        <v>120</v>
      </c>
      <c r="BF14" s="20" t="s">
        <v>151</v>
      </c>
      <c r="BG14" s="20" t="s">
        <v>152</v>
      </c>
      <c r="BH14" s="19" t="s">
        <v>278</v>
      </c>
      <c r="BI14" s="19" t="s">
        <v>279</v>
      </c>
      <c r="BJ14" s="20" t="s">
        <v>280</v>
      </c>
    </row>
    <row r="15" spans="1:62" s="7" customFormat="1" ht="25.5" customHeight="1">
      <c r="A15" s="20"/>
      <c r="B15" s="20" t="s">
        <v>313</v>
      </c>
      <c r="C15" s="20" t="s">
        <v>138</v>
      </c>
      <c r="D15" s="20" t="s">
        <v>139</v>
      </c>
      <c r="E15" s="20" t="s">
        <v>140</v>
      </c>
      <c r="F15" s="20" t="s">
        <v>136</v>
      </c>
      <c r="G15" s="20" t="s">
        <v>137</v>
      </c>
      <c r="H15" s="20" t="s">
        <v>141</v>
      </c>
      <c r="I15" s="20">
        <v>70</v>
      </c>
      <c r="J15" s="20" t="s">
        <v>125</v>
      </c>
      <c r="K15" s="20" t="s">
        <v>142</v>
      </c>
      <c r="L15" s="20" t="s">
        <v>303</v>
      </c>
      <c r="M15" s="20" t="s">
        <v>28</v>
      </c>
      <c r="N15" s="20">
        <v>351010000</v>
      </c>
      <c r="O15" s="20" t="s">
        <v>158</v>
      </c>
      <c r="P15" s="20" t="s">
        <v>41</v>
      </c>
      <c r="Q15" s="20" t="s">
        <v>310</v>
      </c>
      <c r="R15" s="20"/>
      <c r="S15" s="20"/>
      <c r="T15" s="14">
        <v>30</v>
      </c>
      <c r="U15" s="20">
        <v>0</v>
      </c>
      <c r="V15" s="14">
        <v>70</v>
      </c>
      <c r="W15" s="20" t="s">
        <v>146</v>
      </c>
      <c r="X15" s="20" t="s">
        <v>106</v>
      </c>
      <c r="Y15" s="3">
        <v>11</v>
      </c>
      <c r="Z15" s="3">
        <v>7000</v>
      </c>
      <c r="AA15" s="15">
        <v>77000</v>
      </c>
      <c r="AB15" s="15">
        <v>86240.00000000001</v>
      </c>
      <c r="AC15" s="20">
        <v>210</v>
      </c>
      <c r="AD15" s="20">
        <v>7000</v>
      </c>
      <c r="AE15" s="3">
        <v>1470000</v>
      </c>
      <c r="AF15" s="3">
        <v>1646400.0000000002</v>
      </c>
      <c r="AG15" s="20">
        <v>0</v>
      </c>
      <c r="AH15" s="20">
        <v>7000</v>
      </c>
      <c r="AI15" s="14">
        <v>0</v>
      </c>
      <c r="AJ15" s="14">
        <v>0</v>
      </c>
      <c r="AK15" s="14"/>
      <c r="AL15" s="14"/>
      <c r="AM15" s="14"/>
      <c r="AN15" s="14"/>
      <c r="AO15" s="14"/>
      <c r="AP15" s="14"/>
      <c r="AQ15" s="14"/>
      <c r="AR15" s="14"/>
      <c r="AS15" s="19">
        <v>221</v>
      </c>
      <c r="AT15" s="15">
        <v>1547000</v>
      </c>
      <c r="AU15" s="15">
        <v>1732640.0000000002</v>
      </c>
      <c r="AV15" s="20" t="s">
        <v>121</v>
      </c>
      <c r="AW15" s="20"/>
      <c r="AX15" s="20"/>
      <c r="AY15" s="20" t="s">
        <v>147</v>
      </c>
      <c r="AZ15" s="20" t="s">
        <v>148</v>
      </c>
      <c r="BA15" s="20" t="s">
        <v>148</v>
      </c>
      <c r="BB15" s="20" t="s">
        <v>120</v>
      </c>
      <c r="BC15" s="20" t="s">
        <v>149</v>
      </c>
      <c r="BD15" s="20" t="s">
        <v>150</v>
      </c>
      <c r="BE15" s="20" t="s">
        <v>120</v>
      </c>
      <c r="BF15" s="20" t="s">
        <v>151</v>
      </c>
      <c r="BG15" s="20" t="s">
        <v>152</v>
      </c>
      <c r="BH15" s="19" t="s">
        <v>278</v>
      </c>
      <c r="BI15" s="19" t="s">
        <v>279</v>
      </c>
      <c r="BJ15" s="20" t="s">
        <v>280</v>
      </c>
    </row>
    <row r="16" spans="1:62" s="7" customFormat="1" ht="25.5" customHeight="1">
      <c r="A16" s="20"/>
      <c r="B16" s="20" t="s">
        <v>159</v>
      </c>
      <c r="C16" s="20" t="s">
        <v>138</v>
      </c>
      <c r="D16" s="20" t="s">
        <v>139</v>
      </c>
      <c r="E16" s="20" t="s">
        <v>140</v>
      </c>
      <c r="F16" s="20" t="s">
        <v>136</v>
      </c>
      <c r="G16" s="20" t="s">
        <v>137</v>
      </c>
      <c r="H16" s="20" t="s">
        <v>141</v>
      </c>
      <c r="I16" s="20">
        <v>70</v>
      </c>
      <c r="J16" s="20" t="s">
        <v>125</v>
      </c>
      <c r="K16" s="20" t="s">
        <v>142</v>
      </c>
      <c r="L16" s="20" t="s">
        <v>143</v>
      </c>
      <c r="M16" s="20" t="s">
        <v>28</v>
      </c>
      <c r="N16" s="20">
        <v>631010000</v>
      </c>
      <c r="O16" s="20" t="s">
        <v>160</v>
      </c>
      <c r="P16" s="20" t="s">
        <v>41</v>
      </c>
      <c r="Q16" s="20" t="s">
        <v>145</v>
      </c>
      <c r="R16" s="20"/>
      <c r="S16" s="20"/>
      <c r="T16" s="14">
        <v>30</v>
      </c>
      <c r="U16" s="20">
        <v>0</v>
      </c>
      <c r="V16" s="14">
        <v>70</v>
      </c>
      <c r="W16" s="20" t="s">
        <v>146</v>
      </c>
      <c r="X16" s="20" t="s">
        <v>106</v>
      </c>
      <c r="Y16" s="3">
        <v>240</v>
      </c>
      <c r="Z16" s="3">
        <v>7000</v>
      </c>
      <c r="AA16" s="15">
        <v>0</v>
      </c>
      <c r="AB16" s="15">
        <v>0</v>
      </c>
      <c r="AC16" s="20">
        <v>240</v>
      </c>
      <c r="AD16" s="20">
        <v>7000</v>
      </c>
      <c r="AE16" s="3">
        <v>0</v>
      </c>
      <c r="AF16" s="3" t="s">
        <v>291</v>
      </c>
      <c r="AG16" s="20">
        <v>240</v>
      </c>
      <c r="AH16" s="20">
        <v>7000</v>
      </c>
      <c r="AI16" s="14">
        <v>0</v>
      </c>
      <c r="AJ16" s="14">
        <v>0</v>
      </c>
      <c r="AK16" s="14"/>
      <c r="AL16" s="14"/>
      <c r="AM16" s="14"/>
      <c r="AN16" s="14"/>
      <c r="AO16" s="14"/>
      <c r="AP16" s="14"/>
      <c r="AQ16" s="14"/>
      <c r="AR16" s="14"/>
      <c r="AS16" s="19">
        <f>Y16+AC16+AG16</f>
        <v>720</v>
      </c>
      <c r="AT16" s="15">
        <f>AA16+AE16+AI16</f>
        <v>0</v>
      </c>
      <c r="AU16" s="15">
        <f>AB16+AF16+AJ16</f>
        <v>0</v>
      </c>
      <c r="AV16" s="20" t="s">
        <v>121</v>
      </c>
      <c r="AW16" s="20"/>
      <c r="AX16" s="20"/>
      <c r="AY16" s="20" t="s">
        <v>147</v>
      </c>
      <c r="AZ16" s="20" t="s">
        <v>148</v>
      </c>
      <c r="BA16" s="20" t="s">
        <v>148</v>
      </c>
      <c r="BB16" s="20" t="s">
        <v>120</v>
      </c>
      <c r="BC16" s="20" t="s">
        <v>149</v>
      </c>
      <c r="BD16" s="20" t="s">
        <v>150</v>
      </c>
      <c r="BE16" s="20" t="s">
        <v>120</v>
      </c>
      <c r="BF16" s="20" t="s">
        <v>151</v>
      </c>
      <c r="BG16" s="20" t="s">
        <v>152</v>
      </c>
      <c r="BH16" s="19" t="s">
        <v>278</v>
      </c>
      <c r="BI16" s="19" t="s">
        <v>279</v>
      </c>
      <c r="BJ16" s="20" t="s">
        <v>280</v>
      </c>
    </row>
    <row r="17" spans="1:62" s="7" customFormat="1" ht="25.5" customHeight="1">
      <c r="A17" s="20"/>
      <c r="B17" s="20" t="s">
        <v>314</v>
      </c>
      <c r="C17" s="20" t="s">
        <v>138</v>
      </c>
      <c r="D17" s="20" t="s">
        <v>139</v>
      </c>
      <c r="E17" s="20" t="s">
        <v>140</v>
      </c>
      <c r="F17" s="20" t="s">
        <v>136</v>
      </c>
      <c r="G17" s="20" t="s">
        <v>137</v>
      </c>
      <c r="H17" s="20" t="s">
        <v>141</v>
      </c>
      <c r="I17" s="20">
        <v>70</v>
      </c>
      <c r="J17" s="20" t="s">
        <v>125</v>
      </c>
      <c r="K17" s="20" t="s">
        <v>142</v>
      </c>
      <c r="L17" s="20" t="s">
        <v>303</v>
      </c>
      <c r="M17" s="20" t="s">
        <v>28</v>
      </c>
      <c r="N17" s="20">
        <v>631010000</v>
      </c>
      <c r="O17" s="20" t="s">
        <v>160</v>
      </c>
      <c r="P17" s="20" t="s">
        <v>41</v>
      </c>
      <c r="Q17" s="20" t="s">
        <v>310</v>
      </c>
      <c r="R17" s="20"/>
      <c r="S17" s="20"/>
      <c r="T17" s="14">
        <v>30</v>
      </c>
      <c r="U17" s="20">
        <v>0</v>
      </c>
      <c r="V17" s="14">
        <v>70</v>
      </c>
      <c r="W17" s="20" t="s">
        <v>146</v>
      </c>
      <c r="X17" s="20" t="s">
        <v>106</v>
      </c>
      <c r="Y17" s="3">
        <v>240</v>
      </c>
      <c r="Z17" s="3">
        <v>7000</v>
      </c>
      <c r="AA17" s="15">
        <v>1680000</v>
      </c>
      <c r="AB17" s="15">
        <v>1881600.0000000002</v>
      </c>
      <c r="AC17" s="20">
        <v>240</v>
      </c>
      <c r="AD17" s="20">
        <v>7000</v>
      </c>
      <c r="AE17" s="3">
        <v>1680000</v>
      </c>
      <c r="AF17" s="3">
        <v>1881600.0000000002</v>
      </c>
      <c r="AG17" s="20">
        <v>0</v>
      </c>
      <c r="AH17" s="20">
        <v>7000</v>
      </c>
      <c r="AI17" s="14">
        <v>0</v>
      </c>
      <c r="AJ17" s="14">
        <v>0</v>
      </c>
      <c r="AK17" s="14"/>
      <c r="AL17" s="14"/>
      <c r="AM17" s="14"/>
      <c r="AN17" s="14"/>
      <c r="AO17" s="14"/>
      <c r="AP17" s="14"/>
      <c r="AQ17" s="14"/>
      <c r="AR17" s="14"/>
      <c r="AS17" s="19">
        <v>480</v>
      </c>
      <c r="AT17" s="15">
        <v>3360000</v>
      </c>
      <c r="AU17" s="15">
        <v>3763200.0000000005</v>
      </c>
      <c r="AV17" s="20" t="s">
        <v>121</v>
      </c>
      <c r="AW17" s="20"/>
      <c r="AX17" s="20"/>
      <c r="AY17" s="20" t="s">
        <v>147</v>
      </c>
      <c r="AZ17" s="20" t="s">
        <v>148</v>
      </c>
      <c r="BA17" s="20" t="s">
        <v>148</v>
      </c>
      <c r="BB17" s="20" t="s">
        <v>120</v>
      </c>
      <c r="BC17" s="20" t="s">
        <v>149</v>
      </c>
      <c r="BD17" s="20" t="s">
        <v>150</v>
      </c>
      <c r="BE17" s="20" t="s">
        <v>120</v>
      </c>
      <c r="BF17" s="20" t="s">
        <v>151</v>
      </c>
      <c r="BG17" s="20" t="s">
        <v>152</v>
      </c>
      <c r="BH17" s="19" t="s">
        <v>278</v>
      </c>
      <c r="BI17" s="19" t="s">
        <v>279</v>
      </c>
      <c r="BJ17" s="20" t="s">
        <v>280</v>
      </c>
    </row>
    <row r="18" spans="1:62" s="7" customFormat="1" ht="25.5" customHeight="1">
      <c r="A18" s="20"/>
      <c r="B18" s="20" t="s">
        <v>161</v>
      </c>
      <c r="C18" s="20" t="s">
        <v>138</v>
      </c>
      <c r="D18" s="20" t="s">
        <v>139</v>
      </c>
      <c r="E18" s="20" t="s">
        <v>140</v>
      </c>
      <c r="F18" s="20" t="s">
        <v>136</v>
      </c>
      <c r="G18" s="20" t="s">
        <v>137</v>
      </c>
      <c r="H18" s="20" t="s">
        <v>141</v>
      </c>
      <c r="I18" s="20">
        <v>70</v>
      </c>
      <c r="J18" s="20" t="s">
        <v>125</v>
      </c>
      <c r="K18" s="20" t="s">
        <v>142</v>
      </c>
      <c r="L18" s="20" t="s">
        <v>143</v>
      </c>
      <c r="M18" s="20" t="s">
        <v>28</v>
      </c>
      <c r="N18" s="20">
        <v>632810000</v>
      </c>
      <c r="O18" s="20" t="s">
        <v>162</v>
      </c>
      <c r="P18" s="20" t="s">
        <v>41</v>
      </c>
      <c r="Q18" s="20" t="s">
        <v>145</v>
      </c>
      <c r="R18" s="20"/>
      <c r="S18" s="20"/>
      <c r="T18" s="14">
        <v>30</v>
      </c>
      <c r="U18" s="20">
        <v>0</v>
      </c>
      <c r="V18" s="14">
        <v>70</v>
      </c>
      <c r="W18" s="20" t="s">
        <v>146</v>
      </c>
      <c r="X18" s="20" t="s">
        <v>106</v>
      </c>
      <c r="Y18" s="3">
        <v>352</v>
      </c>
      <c r="Z18" s="3">
        <v>7000</v>
      </c>
      <c r="AA18" s="15">
        <v>0</v>
      </c>
      <c r="AB18" s="15">
        <v>0</v>
      </c>
      <c r="AC18" s="20">
        <v>352</v>
      </c>
      <c r="AD18" s="20">
        <v>7000</v>
      </c>
      <c r="AE18" s="3">
        <v>0</v>
      </c>
      <c r="AF18" s="3" t="s">
        <v>291</v>
      </c>
      <c r="AG18" s="20">
        <v>352</v>
      </c>
      <c r="AH18" s="20">
        <v>7000</v>
      </c>
      <c r="AI18" s="14">
        <v>0</v>
      </c>
      <c r="AJ18" s="14">
        <v>0</v>
      </c>
      <c r="AK18" s="14"/>
      <c r="AL18" s="14"/>
      <c r="AM18" s="14"/>
      <c r="AN18" s="14"/>
      <c r="AO18" s="14"/>
      <c r="AP18" s="14"/>
      <c r="AQ18" s="14"/>
      <c r="AR18" s="14"/>
      <c r="AS18" s="19">
        <f>Y18+AC18+AG18</f>
        <v>1056</v>
      </c>
      <c r="AT18" s="15">
        <f>AA18+AE18+AI18</f>
        <v>0</v>
      </c>
      <c r="AU18" s="15">
        <f>AB18+AF18+AJ18</f>
        <v>0</v>
      </c>
      <c r="AV18" s="20" t="s">
        <v>121</v>
      </c>
      <c r="AW18" s="20"/>
      <c r="AX18" s="20"/>
      <c r="AY18" s="20" t="s">
        <v>147</v>
      </c>
      <c r="AZ18" s="20" t="s">
        <v>148</v>
      </c>
      <c r="BA18" s="20" t="s">
        <v>148</v>
      </c>
      <c r="BB18" s="20" t="s">
        <v>120</v>
      </c>
      <c r="BC18" s="20" t="s">
        <v>149</v>
      </c>
      <c r="BD18" s="20" t="s">
        <v>150</v>
      </c>
      <c r="BE18" s="20" t="s">
        <v>120</v>
      </c>
      <c r="BF18" s="20" t="s">
        <v>151</v>
      </c>
      <c r="BG18" s="20" t="s">
        <v>152</v>
      </c>
      <c r="BH18" s="19" t="s">
        <v>278</v>
      </c>
      <c r="BI18" s="19" t="s">
        <v>279</v>
      </c>
      <c r="BJ18" s="20" t="s">
        <v>280</v>
      </c>
    </row>
    <row r="19" spans="1:62" s="7" customFormat="1" ht="25.5" customHeight="1">
      <c r="A19" s="20"/>
      <c r="B19" s="20" t="s">
        <v>315</v>
      </c>
      <c r="C19" s="20" t="s">
        <v>138</v>
      </c>
      <c r="D19" s="20" t="s">
        <v>139</v>
      </c>
      <c r="E19" s="20" t="s">
        <v>140</v>
      </c>
      <c r="F19" s="20" t="s">
        <v>136</v>
      </c>
      <c r="G19" s="20" t="s">
        <v>137</v>
      </c>
      <c r="H19" s="20" t="s">
        <v>141</v>
      </c>
      <c r="I19" s="20">
        <v>70</v>
      </c>
      <c r="J19" s="20" t="s">
        <v>125</v>
      </c>
      <c r="K19" s="20" t="s">
        <v>142</v>
      </c>
      <c r="L19" s="20" t="s">
        <v>303</v>
      </c>
      <c r="M19" s="20" t="s">
        <v>28</v>
      </c>
      <c r="N19" s="20">
        <v>632810000</v>
      </c>
      <c r="O19" s="20" t="s">
        <v>162</v>
      </c>
      <c r="P19" s="20" t="s">
        <v>41</v>
      </c>
      <c r="Q19" s="20" t="s">
        <v>310</v>
      </c>
      <c r="R19" s="20"/>
      <c r="S19" s="20"/>
      <c r="T19" s="14">
        <v>30</v>
      </c>
      <c r="U19" s="20">
        <v>0</v>
      </c>
      <c r="V19" s="14">
        <v>70</v>
      </c>
      <c r="W19" s="20" t="s">
        <v>146</v>
      </c>
      <c r="X19" s="20" t="s">
        <v>106</v>
      </c>
      <c r="Y19" s="3">
        <v>352</v>
      </c>
      <c r="Z19" s="3">
        <v>7000</v>
      </c>
      <c r="AA19" s="15">
        <v>2464000</v>
      </c>
      <c r="AB19" s="15">
        <v>2759680.0000000005</v>
      </c>
      <c r="AC19" s="20">
        <v>352</v>
      </c>
      <c r="AD19" s="20">
        <v>7000</v>
      </c>
      <c r="AE19" s="3">
        <v>2464000</v>
      </c>
      <c r="AF19" s="3">
        <v>2759680.0000000005</v>
      </c>
      <c r="AG19" s="20">
        <v>0</v>
      </c>
      <c r="AH19" s="20">
        <v>7000</v>
      </c>
      <c r="AI19" s="14">
        <v>0</v>
      </c>
      <c r="AJ19" s="14">
        <v>0</v>
      </c>
      <c r="AK19" s="14"/>
      <c r="AL19" s="14"/>
      <c r="AM19" s="14"/>
      <c r="AN19" s="14"/>
      <c r="AO19" s="14"/>
      <c r="AP19" s="14"/>
      <c r="AQ19" s="14"/>
      <c r="AR19" s="14"/>
      <c r="AS19" s="19">
        <v>704</v>
      </c>
      <c r="AT19" s="15">
        <v>4928000</v>
      </c>
      <c r="AU19" s="15">
        <v>5519360.000000001</v>
      </c>
      <c r="AV19" s="20" t="s">
        <v>121</v>
      </c>
      <c r="AW19" s="20"/>
      <c r="AX19" s="20"/>
      <c r="AY19" s="20" t="s">
        <v>147</v>
      </c>
      <c r="AZ19" s="20" t="s">
        <v>148</v>
      </c>
      <c r="BA19" s="20" t="s">
        <v>148</v>
      </c>
      <c r="BB19" s="20" t="s">
        <v>120</v>
      </c>
      <c r="BC19" s="20" t="s">
        <v>149</v>
      </c>
      <c r="BD19" s="20" t="s">
        <v>150</v>
      </c>
      <c r="BE19" s="20" t="s">
        <v>120</v>
      </c>
      <c r="BF19" s="20" t="s">
        <v>151</v>
      </c>
      <c r="BG19" s="20" t="s">
        <v>152</v>
      </c>
      <c r="BH19" s="19" t="s">
        <v>278</v>
      </c>
      <c r="BI19" s="19" t="s">
        <v>279</v>
      </c>
      <c r="BJ19" s="20" t="s">
        <v>280</v>
      </c>
    </row>
    <row r="20" spans="1:62" s="7" customFormat="1" ht="25.5" customHeight="1">
      <c r="A20" s="20"/>
      <c r="B20" s="20" t="s">
        <v>163</v>
      </c>
      <c r="C20" s="20" t="s">
        <v>138</v>
      </c>
      <c r="D20" s="20" t="s">
        <v>139</v>
      </c>
      <c r="E20" s="20" t="s">
        <v>140</v>
      </c>
      <c r="F20" s="20" t="s">
        <v>136</v>
      </c>
      <c r="G20" s="20" t="s">
        <v>137</v>
      </c>
      <c r="H20" s="20" t="s">
        <v>141</v>
      </c>
      <c r="I20" s="20">
        <v>70</v>
      </c>
      <c r="J20" s="20" t="s">
        <v>125</v>
      </c>
      <c r="K20" s="20" t="s">
        <v>142</v>
      </c>
      <c r="L20" s="20" t="s">
        <v>143</v>
      </c>
      <c r="M20" s="20" t="s">
        <v>28</v>
      </c>
      <c r="N20" s="20">
        <v>311010000</v>
      </c>
      <c r="O20" s="20" t="s">
        <v>164</v>
      </c>
      <c r="P20" s="20" t="s">
        <v>41</v>
      </c>
      <c r="Q20" s="20" t="s">
        <v>145</v>
      </c>
      <c r="R20" s="20"/>
      <c r="S20" s="20"/>
      <c r="T20" s="14">
        <v>30</v>
      </c>
      <c r="U20" s="20">
        <v>0</v>
      </c>
      <c r="V20" s="14">
        <v>70</v>
      </c>
      <c r="W20" s="20" t="s">
        <v>146</v>
      </c>
      <c r="X20" s="20" t="s">
        <v>106</v>
      </c>
      <c r="Y20" s="3">
        <v>253</v>
      </c>
      <c r="Z20" s="3">
        <v>7000</v>
      </c>
      <c r="AA20" s="15">
        <v>0</v>
      </c>
      <c r="AB20" s="15">
        <v>0</v>
      </c>
      <c r="AC20" s="20">
        <v>539</v>
      </c>
      <c r="AD20" s="20">
        <v>7000</v>
      </c>
      <c r="AE20" s="3">
        <v>0</v>
      </c>
      <c r="AF20" s="3" t="s">
        <v>291</v>
      </c>
      <c r="AG20" s="20">
        <v>216</v>
      </c>
      <c r="AH20" s="20">
        <v>7000</v>
      </c>
      <c r="AI20" s="14">
        <v>0</v>
      </c>
      <c r="AJ20" s="14">
        <v>0</v>
      </c>
      <c r="AK20" s="14"/>
      <c r="AL20" s="14"/>
      <c r="AM20" s="14"/>
      <c r="AN20" s="14"/>
      <c r="AO20" s="14"/>
      <c r="AP20" s="14"/>
      <c r="AQ20" s="14"/>
      <c r="AR20" s="14"/>
      <c r="AS20" s="19">
        <f>Y20+AC20+AG20</f>
        <v>1008</v>
      </c>
      <c r="AT20" s="15">
        <f>AA20+AE20+AI20</f>
        <v>0</v>
      </c>
      <c r="AU20" s="15">
        <f>AB20+AF20+AJ20</f>
        <v>0</v>
      </c>
      <c r="AV20" s="20" t="s">
        <v>121</v>
      </c>
      <c r="AW20" s="20"/>
      <c r="AX20" s="20"/>
      <c r="AY20" s="20" t="s">
        <v>147</v>
      </c>
      <c r="AZ20" s="20" t="s">
        <v>148</v>
      </c>
      <c r="BA20" s="20" t="s">
        <v>148</v>
      </c>
      <c r="BB20" s="20" t="s">
        <v>120</v>
      </c>
      <c r="BC20" s="20" t="s">
        <v>149</v>
      </c>
      <c r="BD20" s="20" t="s">
        <v>150</v>
      </c>
      <c r="BE20" s="20" t="s">
        <v>120</v>
      </c>
      <c r="BF20" s="20" t="s">
        <v>151</v>
      </c>
      <c r="BG20" s="20" t="s">
        <v>152</v>
      </c>
      <c r="BH20" s="19" t="s">
        <v>278</v>
      </c>
      <c r="BI20" s="19" t="s">
        <v>279</v>
      </c>
      <c r="BJ20" s="20" t="s">
        <v>280</v>
      </c>
    </row>
    <row r="21" spans="1:62" s="7" customFormat="1" ht="25.5" customHeight="1">
      <c r="A21" s="20"/>
      <c r="B21" s="20" t="s">
        <v>316</v>
      </c>
      <c r="C21" s="20" t="s">
        <v>138</v>
      </c>
      <c r="D21" s="20" t="s">
        <v>139</v>
      </c>
      <c r="E21" s="20" t="s">
        <v>140</v>
      </c>
      <c r="F21" s="20" t="s">
        <v>136</v>
      </c>
      <c r="G21" s="20" t="s">
        <v>137</v>
      </c>
      <c r="H21" s="20" t="s">
        <v>141</v>
      </c>
      <c r="I21" s="20">
        <v>70</v>
      </c>
      <c r="J21" s="20" t="s">
        <v>125</v>
      </c>
      <c r="K21" s="20" t="s">
        <v>142</v>
      </c>
      <c r="L21" s="20" t="s">
        <v>303</v>
      </c>
      <c r="M21" s="20" t="s">
        <v>28</v>
      </c>
      <c r="N21" s="20">
        <v>311010000</v>
      </c>
      <c r="O21" s="20" t="s">
        <v>164</v>
      </c>
      <c r="P21" s="20" t="s">
        <v>41</v>
      </c>
      <c r="Q21" s="20" t="s">
        <v>310</v>
      </c>
      <c r="R21" s="20"/>
      <c r="S21" s="20"/>
      <c r="T21" s="14">
        <v>30</v>
      </c>
      <c r="U21" s="20">
        <v>0</v>
      </c>
      <c r="V21" s="14">
        <v>70</v>
      </c>
      <c r="W21" s="20" t="s">
        <v>146</v>
      </c>
      <c r="X21" s="20" t="s">
        <v>106</v>
      </c>
      <c r="Y21" s="3">
        <v>253</v>
      </c>
      <c r="Z21" s="3">
        <v>7000</v>
      </c>
      <c r="AA21" s="15">
        <v>1771000</v>
      </c>
      <c r="AB21" s="15">
        <v>1983520.0000000002</v>
      </c>
      <c r="AC21" s="20">
        <v>539</v>
      </c>
      <c r="AD21" s="20">
        <v>7000</v>
      </c>
      <c r="AE21" s="3">
        <v>3773000</v>
      </c>
      <c r="AF21" s="3">
        <v>4225760</v>
      </c>
      <c r="AG21" s="20">
        <v>0</v>
      </c>
      <c r="AH21" s="20">
        <v>7000</v>
      </c>
      <c r="AI21" s="14">
        <v>0</v>
      </c>
      <c r="AJ21" s="14">
        <v>0</v>
      </c>
      <c r="AK21" s="14"/>
      <c r="AL21" s="14"/>
      <c r="AM21" s="14"/>
      <c r="AN21" s="14"/>
      <c r="AO21" s="14"/>
      <c r="AP21" s="14"/>
      <c r="AQ21" s="14"/>
      <c r="AR21" s="14"/>
      <c r="AS21" s="19">
        <v>792</v>
      </c>
      <c r="AT21" s="15">
        <v>5544000</v>
      </c>
      <c r="AU21" s="15">
        <v>6209280</v>
      </c>
      <c r="AV21" s="20" t="s">
        <v>121</v>
      </c>
      <c r="AW21" s="20"/>
      <c r="AX21" s="20"/>
      <c r="AY21" s="20" t="s">
        <v>147</v>
      </c>
      <c r="AZ21" s="20" t="s">
        <v>148</v>
      </c>
      <c r="BA21" s="20" t="s">
        <v>148</v>
      </c>
      <c r="BB21" s="20" t="s">
        <v>120</v>
      </c>
      <c r="BC21" s="20" t="s">
        <v>149</v>
      </c>
      <c r="BD21" s="20" t="s">
        <v>150</v>
      </c>
      <c r="BE21" s="20" t="s">
        <v>120</v>
      </c>
      <c r="BF21" s="20" t="s">
        <v>151</v>
      </c>
      <c r="BG21" s="20" t="s">
        <v>152</v>
      </c>
      <c r="BH21" s="19" t="s">
        <v>278</v>
      </c>
      <c r="BI21" s="19" t="s">
        <v>279</v>
      </c>
      <c r="BJ21" s="20" t="s">
        <v>280</v>
      </c>
    </row>
    <row r="22" spans="1:62" s="7" customFormat="1" ht="25.5" customHeight="1">
      <c r="A22" s="20"/>
      <c r="B22" s="20" t="s">
        <v>165</v>
      </c>
      <c r="C22" s="20" t="s">
        <v>138</v>
      </c>
      <c r="D22" s="20" t="s">
        <v>139</v>
      </c>
      <c r="E22" s="20" t="s">
        <v>140</v>
      </c>
      <c r="F22" s="20" t="s">
        <v>136</v>
      </c>
      <c r="G22" s="20" t="s">
        <v>137</v>
      </c>
      <c r="H22" s="20" t="s">
        <v>141</v>
      </c>
      <c r="I22" s="20">
        <v>70</v>
      </c>
      <c r="J22" s="20" t="s">
        <v>125</v>
      </c>
      <c r="K22" s="20" t="s">
        <v>142</v>
      </c>
      <c r="L22" s="20" t="s">
        <v>143</v>
      </c>
      <c r="M22" s="20" t="s">
        <v>28</v>
      </c>
      <c r="N22" s="20">
        <v>790000000</v>
      </c>
      <c r="O22" s="20" t="s">
        <v>166</v>
      </c>
      <c r="P22" s="20" t="s">
        <v>41</v>
      </c>
      <c r="Q22" s="20" t="s">
        <v>145</v>
      </c>
      <c r="R22" s="20"/>
      <c r="S22" s="20"/>
      <c r="T22" s="14">
        <v>30</v>
      </c>
      <c r="U22" s="20">
        <v>0</v>
      </c>
      <c r="V22" s="14">
        <v>70</v>
      </c>
      <c r="W22" s="20" t="s">
        <v>146</v>
      </c>
      <c r="X22" s="20" t="s">
        <v>106</v>
      </c>
      <c r="Y22" s="3">
        <v>462</v>
      </c>
      <c r="Z22" s="3">
        <v>7000</v>
      </c>
      <c r="AA22" s="15">
        <v>0</v>
      </c>
      <c r="AB22" s="15">
        <v>0</v>
      </c>
      <c r="AC22" s="20">
        <v>400</v>
      </c>
      <c r="AD22" s="20">
        <v>7000</v>
      </c>
      <c r="AE22" s="3">
        <v>0</v>
      </c>
      <c r="AF22" s="3" t="s">
        <v>291</v>
      </c>
      <c r="AG22" s="20">
        <v>400</v>
      </c>
      <c r="AH22" s="20">
        <v>7000</v>
      </c>
      <c r="AI22" s="14">
        <v>0</v>
      </c>
      <c r="AJ22" s="14">
        <v>0</v>
      </c>
      <c r="AK22" s="14"/>
      <c r="AL22" s="14"/>
      <c r="AM22" s="14"/>
      <c r="AN22" s="14"/>
      <c r="AO22" s="14"/>
      <c r="AP22" s="14"/>
      <c r="AQ22" s="14"/>
      <c r="AR22" s="14"/>
      <c r="AS22" s="19">
        <f>Y22+AC22+AG22</f>
        <v>1262</v>
      </c>
      <c r="AT22" s="15">
        <f>AA22+AE22+AI22</f>
        <v>0</v>
      </c>
      <c r="AU22" s="15">
        <f>AB22+AF22+AJ22</f>
        <v>0</v>
      </c>
      <c r="AV22" s="20" t="s">
        <v>121</v>
      </c>
      <c r="AW22" s="20"/>
      <c r="AX22" s="20"/>
      <c r="AY22" s="20" t="s">
        <v>147</v>
      </c>
      <c r="AZ22" s="20" t="s">
        <v>148</v>
      </c>
      <c r="BA22" s="20" t="s">
        <v>148</v>
      </c>
      <c r="BB22" s="20" t="s">
        <v>120</v>
      </c>
      <c r="BC22" s="20" t="s">
        <v>149</v>
      </c>
      <c r="BD22" s="20" t="s">
        <v>150</v>
      </c>
      <c r="BE22" s="20" t="s">
        <v>120</v>
      </c>
      <c r="BF22" s="20" t="s">
        <v>151</v>
      </c>
      <c r="BG22" s="20" t="s">
        <v>152</v>
      </c>
      <c r="BH22" s="19" t="s">
        <v>278</v>
      </c>
      <c r="BI22" s="19" t="s">
        <v>279</v>
      </c>
      <c r="BJ22" s="20" t="s">
        <v>280</v>
      </c>
    </row>
    <row r="23" spans="1:62" s="7" customFormat="1" ht="25.5" customHeight="1">
      <c r="A23" s="20"/>
      <c r="B23" s="20" t="s">
        <v>317</v>
      </c>
      <c r="C23" s="20" t="s">
        <v>138</v>
      </c>
      <c r="D23" s="20" t="s">
        <v>139</v>
      </c>
      <c r="E23" s="20" t="s">
        <v>140</v>
      </c>
      <c r="F23" s="20" t="s">
        <v>136</v>
      </c>
      <c r="G23" s="20" t="s">
        <v>137</v>
      </c>
      <c r="H23" s="20" t="s">
        <v>141</v>
      </c>
      <c r="I23" s="20">
        <v>70</v>
      </c>
      <c r="J23" s="20" t="s">
        <v>125</v>
      </c>
      <c r="K23" s="20" t="s">
        <v>142</v>
      </c>
      <c r="L23" s="20" t="s">
        <v>303</v>
      </c>
      <c r="M23" s="20" t="s">
        <v>28</v>
      </c>
      <c r="N23" s="20">
        <v>790000000</v>
      </c>
      <c r="O23" s="20" t="s">
        <v>166</v>
      </c>
      <c r="P23" s="20" t="s">
        <v>41</v>
      </c>
      <c r="Q23" s="20" t="s">
        <v>310</v>
      </c>
      <c r="R23" s="20"/>
      <c r="S23" s="20"/>
      <c r="T23" s="14">
        <v>30</v>
      </c>
      <c r="U23" s="20">
        <v>0</v>
      </c>
      <c r="V23" s="14">
        <v>70</v>
      </c>
      <c r="W23" s="20" t="s">
        <v>146</v>
      </c>
      <c r="X23" s="20" t="s">
        <v>106</v>
      </c>
      <c r="Y23" s="3">
        <v>462</v>
      </c>
      <c r="Z23" s="3">
        <v>7000</v>
      </c>
      <c r="AA23" s="15">
        <v>3234000</v>
      </c>
      <c r="AB23" s="15">
        <v>3622080.0000000005</v>
      </c>
      <c r="AC23" s="20">
        <v>400</v>
      </c>
      <c r="AD23" s="20">
        <v>7000</v>
      </c>
      <c r="AE23" s="3">
        <v>2800000</v>
      </c>
      <c r="AF23" s="3">
        <v>3136000.0000000005</v>
      </c>
      <c r="AG23" s="20">
        <v>0</v>
      </c>
      <c r="AH23" s="20">
        <v>7000</v>
      </c>
      <c r="AI23" s="14">
        <v>0</v>
      </c>
      <c r="AJ23" s="14">
        <v>0</v>
      </c>
      <c r="AK23" s="14"/>
      <c r="AL23" s="14"/>
      <c r="AM23" s="14"/>
      <c r="AN23" s="14"/>
      <c r="AO23" s="14"/>
      <c r="AP23" s="14"/>
      <c r="AQ23" s="14"/>
      <c r="AR23" s="14"/>
      <c r="AS23" s="19">
        <v>862</v>
      </c>
      <c r="AT23" s="15">
        <v>6034000</v>
      </c>
      <c r="AU23" s="15">
        <v>6758080.000000001</v>
      </c>
      <c r="AV23" s="20" t="s">
        <v>121</v>
      </c>
      <c r="AW23" s="20"/>
      <c r="AX23" s="20"/>
      <c r="AY23" s="20" t="s">
        <v>147</v>
      </c>
      <c r="AZ23" s="20" t="s">
        <v>148</v>
      </c>
      <c r="BA23" s="20" t="s">
        <v>148</v>
      </c>
      <c r="BB23" s="20" t="s">
        <v>120</v>
      </c>
      <c r="BC23" s="20" t="s">
        <v>149</v>
      </c>
      <c r="BD23" s="20" t="s">
        <v>150</v>
      </c>
      <c r="BE23" s="20" t="s">
        <v>120</v>
      </c>
      <c r="BF23" s="20" t="s">
        <v>151</v>
      </c>
      <c r="BG23" s="20" t="s">
        <v>152</v>
      </c>
      <c r="BH23" s="19" t="s">
        <v>278</v>
      </c>
      <c r="BI23" s="19" t="s">
        <v>279</v>
      </c>
      <c r="BJ23" s="20" t="s">
        <v>280</v>
      </c>
    </row>
    <row r="24" spans="1:62" s="7" customFormat="1" ht="25.5" customHeight="1">
      <c r="A24" s="20"/>
      <c r="B24" s="20" t="s">
        <v>167</v>
      </c>
      <c r="C24" s="20" t="s">
        <v>138</v>
      </c>
      <c r="D24" s="20" t="s">
        <v>139</v>
      </c>
      <c r="E24" s="20" t="s">
        <v>140</v>
      </c>
      <c r="F24" s="20" t="s">
        <v>136</v>
      </c>
      <c r="G24" s="20" t="s">
        <v>137</v>
      </c>
      <c r="H24" s="20" t="s">
        <v>141</v>
      </c>
      <c r="I24" s="20">
        <v>70</v>
      </c>
      <c r="J24" s="20" t="s">
        <v>125</v>
      </c>
      <c r="K24" s="20" t="s">
        <v>142</v>
      </c>
      <c r="L24" s="20" t="s">
        <v>143</v>
      </c>
      <c r="M24" s="20" t="s">
        <v>28</v>
      </c>
      <c r="N24" s="20">
        <v>431010000</v>
      </c>
      <c r="O24" s="20" t="s">
        <v>168</v>
      </c>
      <c r="P24" s="20" t="s">
        <v>41</v>
      </c>
      <c r="Q24" s="20" t="s">
        <v>145</v>
      </c>
      <c r="R24" s="20"/>
      <c r="S24" s="20"/>
      <c r="T24" s="14">
        <v>30</v>
      </c>
      <c r="U24" s="20">
        <v>0</v>
      </c>
      <c r="V24" s="14">
        <v>70</v>
      </c>
      <c r="W24" s="20" t="s">
        <v>146</v>
      </c>
      <c r="X24" s="20" t="s">
        <v>106</v>
      </c>
      <c r="Y24" s="3">
        <v>18</v>
      </c>
      <c r="Z24" s="3">
        <v>7000</v>
      </c>
      <c r="AA24" s="15">
        <v>0</v>
      </c>
      <c r="AB24" s="15">
        <v>0</v>
      </c>
      <c r="AC24" s="20">
        <v>8</v>
      </c>
      <c r="AD24" s="20">
        <v>7000</v>
      </c>
      <c r="AE24" s="3">
        <v>0</v>
      </c>
      <c r="AF24" s="3" t="s">
        <v>291</v>
      </c>
      <c r="AG24" s="20">
        <v>252</v>
      </c>
      <c r="AH24" s="20">
        <v>7000</v>
      </c>
      <c r="AI24" s="14">
        <v>0</v>
      </c>
      <c r="AJ24" s="14">
        <v>0</v>
      </c>
      <c r="AK24" s="14"/>
      <c r="AL24" s="14"/>
      <c r="AM24" s="14"/>
      <c r="AN24" s="14"/>
      <c r="AO24" s="14"/>
      <c r="AP24" s="14"/>
      <c r="AQ24" s="14"/>
      <c r="AR24" s="14"/>
      <c r="AS24" s="19">
        <f>Y24+AC24+AG24</f>
        <v>278</v>
      </c>
      <c r="AT24" s="15">
        <f>AA24+AE24+AI24</f>
        <v>0</v>
      </c>
      <c r="AU24" s="15">
        <f>AB24+AF24+AJ24</f>
        <v>0</v>
      </c>
      <c r="AV24" s="20" t="s">
        <v>121</v>
      </c>
      <c r="AW24" s="20"/>
      <c r="AX24" s="20"/>
      <c r="AY24" s="20" t="s">
        <v>147</v>
      </c>
      <c r="AZ24" s="20" t="s">
        <v>148</v>
      </c>
      <c r="BA24" s="20" t="s">
        <v>148</v>
      </c>
      <c r="BB24" s="20" t="s">
        <v>120</v>
      </c>
      <c r="BC24" s="20" t="s">
        <v>149</v>
      </c>
      <c r="BD24" s="20" t="s">
        <v>150</v>
      </c>
      <c r="BE24" s="20" t="s">
        <v>120</v>
      </c>
      <c r="BF24" s="20" t="s">
        <v>151</v>
      </c>
      <c r="BG24" s="20" t="s">
        <v>152</v>
      </c>
      <c r="BH24" s="19" t="s">
        <v>278</v>
      </c>
      <c r="BI24" s="19" t="s">
        <v>279</v>
      </c>
      <c r="BJ24" s="20" t="s">
        <v>280</v>
      </c>
    </row>
    <row r="25" spans="1:62" s="7" customFormat="1" ht="25.5" customHeight="1">
      <c r="A25" s="20"/>
      <c r="B25" s="20" t="s">
        <v>318</v>
      </c>
      <c r="C25" s="20" t="s">
        <v>138</v>
      </c>
      <c r="D25" s="20" t="s">
        <v>139</v>
      </c>
      <c r="E25" s="20" t="s">
        <v>140</v>
      </c>
      <c r="F25" s="20" t="s">
        <v>136</v>
      </c>
      <c r="G25" s="20" t="s">
        <v>137</v>
      </c>
      <c r="H25" s="20" t="s">
        <v>141</v>
      </c>
      <c r="I25" s="20">
        <v>70</v>
      </c>
      <c r="J25" s="20" t="s">
        <v>125</v>
      </c>
      <c r="K25" s="20" t="s">
        <v>142</v>
      </c>
      <c r="L25" s="20" t="s">
        <v>303</v>
      </c>
      <c r="M25" s="20" t="s">
        <v>28</v>
      </c>
      <c r="N25" s="20">
        <v>431010000</v>
      </c>
      <c r="O25" s="20" t="s">
        <v>168</v>
      </c>
      <c r="P25" s="20" t="s">
        <v>41</v>
      </c>
      <c r="Q25" s="20" t="s">
        <v>310</v>
      </c>
      <c r="R25" s="20"/>
      <c r="S25" s="20"/>
      <c r="T25" s="14">
        <v>30</v>
      </c>
      <c r="U25" s="20">
        <v>0</v>
      </c>
      <c r="V25" s="14">
        <v>70</v>
      </c>
      <c r="W25" s="20" t="s">
        <v>146</v>
      </c>
      <c r="X25" s="20" t="s">
        <v>106</v>
      </c>
      <c r="Y25" s="3">
        <v>18</v>
      </c>
      <c r="Z25" s="3">
        <v>7000</v>
      </c>
      <c r="AA25" s="15">
        <v>126000</v>
      </c>
      <c r="AB25" s="15">
        <v>141120</v>
      </c>
      <c r="AC25" s="20">
        <v>8</v>
      </c>
      <c r="AD25" s="20">
        <v>7000</v>
      </c>
      <c r="AE25" s="3">
        <v>56000</v>
      </c>
      <c r="AF25" s="3">
        <v>62720.00000000001</v>
      </c>
      <c r="AG25" s="20">
        <v>0</v>
      </c>
      <c r="AH25" s="20">
        <v>7000</v>
      </c>
      <c r="AI25" s="14">
        <v>0</v>
      </c>
      <c r="AJ25" s="14">
        <v>0</v>
      </c>
      <c r="AK25" s="14"/>
      <c r="AL25" s="14"/>
      <c r="AM25" s="14"/>
      <c r="AN25" s="14"/>
      <c r="AO25" s="14"/>
      <c r="AP25" s="14"/>
      <c r="AQ25" s="14"/>
      <c r="AR25" s="14"/>
      <c r="AS25" s="19">
        <v>26</v>
      </c>
      <c r="AT25" s="15">
        <v>182000</v>
      </c>
      <c r="AU25" s="15">
        <v>203840</v>
      </c>
      <c r="AV25" s="20" t="s">
        <v>121</v>
      </c>
      <c r="AW25" s="20"/>
      <c r="AX25" s="20"/>
      <c r="AY25" s="20" t="s">
        <v>147</v>
      </c>
      <c r="AZ25" s="20" t="s">
        <v>148</v>
      </c>
      <c r="BA25" s="20" t="s">
        <v>148</v>
      </c>
      <c r="BB25" s="20" t="s">
        <v>120</v>
      </c>
      <c r="BC25" s="20" t="s">
        <v>149</v>
      </c>
      <c r="BD25" s="20" t="s">
        <v>150</v>
      </c>
      <c r="BE25" s="20" t="s">
        <v>120</v>
      </c>
      <c r="BF25" s="20" t="s">
        <v>151</v>
      </c>
      <c r="BG25" s="20" t="s">
        <v>152</v>
      </c>
      <c r="BH25" s="19" t="s">
        <v>278</v>
      </c>
      <c r="BI25" s="19" t="s">
        <v>279</v>
      </c>
      <c r="BJ25" s="20" t="s">
        <v>280</v>
      </c>
    </row>
    <row r="26" spans="1:62" s="7" customFormat="1" ht="25.5" customHeight="1">
      <c r="A26" s="20"/>
      <c r="B26" s="20" t="s">
        <v>169</v>
      </c>
      <c r="C26" s="20" t="s">
        <v>138</v>
      </c>
      <c r="D26" s="20" t="s">
        <v>139</v>
      </c>
      <c r="E26" s="20" t="s">
        <v>140</v>
      </c>
      <c r="F26" s="20" t="s">
        <v>136</v>
      </c>
      <c r="G26" s="20" t="s">
        <v>137</v>
      </c>
      <c r="H26" s="20" t="s">
        <v>141</v>
      </c>
      <c r="I26" s="20">
        <v>70</v>
      </c>
      <c r="J26" s="20" t="s">
        <v>125</v>
      </c>
      <c r="K26" s="20" t="s">
        <v>142</v>
      </c>
      <c r="L26" s="20" t="s">
        <v>143</v>
      </c>
      <c r="M26" s="20" t="s">
        <v>28</v>
      </c>
      <c r="N26" s="20">
        <v>151010000</v>
      </c>
      <c r="O26" s="20" t="s">
        <v>170</v>
      </c>
      <c r="P26" s="20" t="s">
        <v>41</v>
      </c>
      <c r="Q26" s="20" t="s">
        <v>145</v>
      </c>
      <c r="R26" s="20"/>
      <c r="S26" s="20"/>
      <c r="T26" s="14">
        <v>30</v>
      </c>
      <c r="U26" s="20">
        <v>0</v>
      </c>
      <c r="V26" s="14">
        <v>70</v>
      </c>
      <c r="W26" s="20" t="s">
        <v>146</v>
      </c>
      <c r="X26" s="20" t="s">
        <v>106</v>
      </c>
      <c r="Y26" s="3">
        <v>233</v>
      </c>
      <c r="Z26" s="3">
        <v>7100</v>
      </c>
      <c r="AA26" s="15">
        <v>0</v>
      </c>
      <c r="AB26" s="15">
        <v>0</v>
      </c>
      <c r="AC26" s="20">
        <v>205</v>
      </c>
      <c r="AD26" s="20">
        <v>7100</v>
      </c>
      <c r="AE26" s="3">
        <v>0</v>
      </c>
      <c r="AF26" s="3" t="s">
        <v>291</v>
      </c>
      <c r="AG26" s="20">
        <v>205</v>
      </c>
      <c r="AH26" s="20">
        <v>7100</v>
      </c>
      <c r="AI26" s="14">
        <v>0</v>
      </c>
      <c r="AJ26" s="14">
        <v>0</v>
      </c>
      <c r="AK26" s="14"/>
      <c r="AL26" s="14"/>
      <c r="AM26" s="14"/>
      <c r="AN26" s="14"/>
      <c r="AO26" s="14"/>
      <c r="AP26" s="14"/>
      <c r="AQ26" s="14"/>
      <c r="AR26" s="14"/>
      <c r="AS26" s="19">
        <f>Y26+AC26+AG26</f>
        <v>643</v>
      </c>
      <c r="AT26" s="15">
        <f>AA26+AE26+AI26</f>
        <v>0</v>
      </c>
      <c r="AU26" s="15">
        <f>AB26+AF26+AJ26</f>
        <v>0</v>
      </c>
      <c r="AV26" s="20" t="s">
        <v>121</v>
      </c>
      <c r="AW26" s="20"/>
      <c r="AX26" s="20"/>
      <c r="AY26" s="20" t="s">
        <v>147</v>
      </c>
      <c r="AZ26" s="20" t="s">
        <v>148</v>
      </c>
      <c r="BA26" s="20" t="s">
        <v>148</v>
      </c>
      <c r="BB26" s="20" t="s">
        <v>120</v>
      </c>
      <c r="BC26" s="20" t="s">
        <v>149</v>
      </c>
      <c r="BD26" s="20" t="s">
        <v>150</v>
      </c>
      <c r="BE26" s="20" t="s">
        <v>120</v>
      </c>
      <c r="BF26" s="20" t="s">
        <v>151</v>
      </c>
      <c r="BG26" s="20" t="s">
        <v>152</v>
      </c>
      <c r="BH26" s="19" t="s">
        <v>278</v>
      </c>
      <c r="BI26" s="19" t="s">
        <v>279</v>
      </c>
      <c r="BJ26" s="20" t="s">
        <v>280</v>
      </c>
    </row>
    <row r="27" spans="1:62" s="7" customFormat="1" ht="25.5" customHeight="1">
      <c r="A27" s="20"/>
      <c r="B27" s="20" t="s">
        <v>319</v>
      </c>
      <c r="C27" s="20" t="s">
        <v>138</v>
      </c>
      <c r="D27" s="20" t="s">
        <v>139</v>
      </c>
      <c r="E27" s="20" t="s">
        <v>140</v>
      </c>
      <c r="F27" s="20" t="s">
        <v>136</v>
      </c>
      <c r="G27" s="20" t="s">
        <v>137</v>
      </c>
      <c r="H27" s="20" t="s">
        <v>141</v>
      </c>
      <c r="I27" s="20">
        <v>70</v>
      </c>
      <c r="J27" s="20" t="s">
        <v>125</v>
      </c>
      <c r="K27" s="20" t="s">
        <v>142</v>
      </c>
      <c r="L27" s="20" t="s">
        <v>303</v>
      </c>
      <c r="M27" s="20" t="s">
        <v>28</v>
      </c>
      <c r="N27" s="20">
        <v>151010000</v>
      </c>
      <c r="O27" s="20" t="s">
        <v>170</v>
      </c>
      <c r="P27" s="20" t="s">
        <v>41</v>
      </c>
      <c r="Q27" s="20" t="s">
        <v>310</v>
      </c>
      <c r="R27" s="20"/>
      <c r="S27" s="20"/>
      <c r="T27" s="14">
        <v>30</v>
      </c>
      <c r="U27" s="20">
        <v>0</v>
      </c>
      <c r="V27" s="14">
        <v>70</v>
      </c>
      <c r="W27" s="20" t="s">
        <v>146</v>
      </c>
      <c r="X27" s="20" t="s">
        <v>106</v>
      </c>
      <c r="Y27" s="3">
        <v>233</v>
      </c>
      <c r="Z27" s="3">
        <v>7100</v>
      </c>
      <c r="AA27" s="15">
        <v>1654300</v>
      </c>
      <c r="AB27" s="15">
        <v>1852816.0000000002</v>
      </c>
      <c r="AC27" s="20">
        <v>205</v>
      </c>
      <c r="AD27" s="20">
        <v>7100</v>
      </c>
      <c r="AE27" s="3">
        <v>1455500</v>
      </c>
      <c r="AF27" s="3">
        <v>1630160.0000000002</v>
      </c>
      <c r="AG27" s="20">
        <v>0</v>
      </c>
      <c r="AH27" s="20">
        <v>7100</v>
      </c>
      <c r="AI27" s="14">
        <v>0</v>
      </c>
      <c r="AJ27" s="14">
        <v>0</v>
      </c>
      <c r="AK27" s="14"/>
      <c r="AL27" s="14"/>
      <c r="AM27" s="14"/>
      <c r="AN27" s="14"/>
      <c r="AO27" s="14"/>
      <c r="AP27" s="14"/>
      <c r="AQ27" s="14"/>
      <c r="AR27" s="14"/>
      <c r="AS27" s="19">
        <v>438</v>
      </c>
      <c r="AT27" s="15">
        <v>3109800</v>
      </c>
      <c r="AU27" s="15">
        <v>3482976.0000000005</v>
      </c>
      <c r="AV27" s="20" t="s">
        <v>121</v>
      </c>
      <c r="AW27" s="20"/>
      <c r="AX27" s="20"/>
      <c r="AY27" s="20" t="s">
        <v>147</v>
      </c>
      <c r="AZ27" s="20" t="s">
        <v>148</v>
      </c>
      <c r="BA27" s="20" t="s">
        <v>148</v>
      </c>
      <c r="BB27" s="20" t="s">
        <v>120</v>
      </c>
      <c r="BC27" s="20" t="s">
        <v>149</v>
      </c>
      <c r="BD27" s="20" t="s">
        <v>150</v>
      </c>
      <c r="BE27" s="20" t="s">
        <v>120</v>
      </c>
      <c r="BF27" s="20" t="s">
        <v>151</v>
      </c>
      <c r="BG27" s="20" t="s">
        <v>152</v>
      </c>
      <c r="BH27" s="19" t="s">
        <v>278</v>
      </c>
      <c r="BI27" s="19" t="s">
        <v>279</v>
      </c>
      <c r="BJ27" s="20" t="s">
        <v>280</v>
      </c>
    </row>
    <row r="28" spans="1:62" s="7" customFormat="1" ht="25.5" customHeight="1">
      <c r="A28" s="20"/>
      <c r="B28" s="20" t="s">
        <v>171</v>
      </c>
      <c r="C28" s="20" t="s">
        <v>138</v>
      </c>
      <c r="D28" s="20" t="s">
        <v>139</v>
      </c>
      <c r="E28" s="20" t="s">
        <v>140</v>
      </c>
      <c r="F28" s="20" t="s">
        <v>136</v>
      </c>
      <c r="G28" s="20" t="s">
        <v>137</v>
      </c>
      <c r="H28" s="20" t="s">
        <v>141</v>
      </c>
      <c r="I28" s="20">
        <v>70</v>
      </c>
      <c r="J28" s="20" t="s">
        <v>125</v>
      </c>
      <c r="K28" s="20" t="s">
        <v>142</v>
      </c>
      <c r="L28" s="20" t="s">
        <v>143</v>
      </c>
      <c r="M28" s="20" t="s">
        <v>28</v>
      </c>
      <c r="N28" s="20">
        <v>231010000</v>
      </c>
      <c r="O28" s="20" t="s">
        <v>172</v>
      </c>
      <c r="P28" s="20" t="s">
        <v>41</v>
      </c>
      <c r="Q28" s="20" t="s">
        <v>145</v>
      </c>
      <c r="R28" s="20"/>
      <c r="S28" s="20"/>
      <c r="T28" s="14">
        <v>30</v>
      </c>
      <c r="U28" s="20">
        <v>0</v>
      </c>
      <c r="V28" s="14">
        <v>70</v>
      </c>
      <c r="W28" s="20" t="s">
        <v>146</v>
      </c>
      <c r="X28" s="20" t="s">
        <v>106</v>
      </c>
      <c r="Y28" s="3">
        <v>187</v>
      </c>
      <c r="Z28" s="3">
        <v>7100</v>
      </c>
      <c r="AA28" s="15">
        <v>0</v>
      </c>
      <c r="AB28" s="15">
        <v>0</v>
      </c>
      <c r="AC28" s="20">
        <v>160</v>
      </c>
      <c r="AD28" s="20">
        <v>7100</v>
      </c>
      <c r="AE28" s="3">
        <v>0</v>
      </c>
      <c r="AF28" s="3" t="s">
        <v>291</v>
      </c>
      <c r="AG28" s="20">
        <v>160</v>
      </c>
      <c r="AH28" s="20">
        <v>7100</v>
      </c>
      <c r="AI28" s="14">
        <v>0</v>
      </c>
      <c r="AJ28" s="14">
        <v>0</v>
      </c>
      <c r="AK28" s="14"/>
      <c r="AL28" s="14"/>
      <c r="AM28" s="14"/>
      <c r="AN28" s="14"/>
      <c r="AO28" s="14"/>
      <c r="AP28" s="14"/>
      <c r="AQ28" s="14"/>
      <c r="AR28" s="14"/>
      <c r="AS28" s="19">
        <f>Y28+AC28+AG28</f>
        <v>507</v>
      </c>
      <c r="AT28" s="15">
        <f>AA28+AE28+AI28</f>
        <v>0</v>
      </c>
      <c r="AU28" s="15">
        <f>AB28+AF28+AJ28</f>
        <v>0</v>
      </c>
      <c r="AV28" s="20" t="s">
        <v>121</v>
      </c>
      <c r="AW28" s="20"/>
      <c r="AX28" s="20"/>
      <c r="AY28" s="20" t="s">
        <v>147</v>
      </c>
      <c r="AZ28" s="20" t="s">
        <v>148</v>
      </c>
      <c r="BA28" s="20" t="s">
        <v>148</v>
      </c>
      <c r="BB28" s="20" t="s">
        <v>120</v>
      </c>
      <c r="BC28" s="20" t="s">
        <v>149</v>
      </c>
      <c r="BD28" s="20" t="s">
        <v>150</v>
      </c>
      <c r="BE28" s="20" t="s">
        <v>120</v>
      </c>
      <c r="BF28" s="20" t="s">
        <v>151</v>
      </c>
      <c r="BG28" s="20" t="s">
        <v>152</v>
      </c>
      <c r="BH28" s="19" t="s">
        <v>278</v>
      </c>
      <c r="BI28" s="19" t="s">
        <v>279</v>
      </c>
      <c r="BJ28" s="20" t="s">
        <v>280</v>
      </c>
    </row>
    <row r="29" spans="1:62" s="7" customFormat="1" ht="25.5" customHeight="1">
      <c r="A29" s="20"/>
      <c r="B29" s="20" t="s">
        <v>320</v>
      </c>
      <c r="C29" s="20" t="s">
        <v>138</v>
      </c>
      <c r="D29" s="20" t="s">
        <v>139</v>
      </c>
      <c r="E29" s="20" t="s">
        <v>140</v>
      </c>
      <c r="F29" s="20" t="s">
        <v>136</v>
      </c>
      <c r="G29" s="20" t="s">
        <v>137</v>
      </c>
      <c r="H29" s="20" t="s">
        <v>141</v>
      </c>
      <c r="I29" s="20">
        <v>70</v>
      </c>
      <c r="J29" s="20" t="s">
        <v>125</v>
      </c>
      <c r="K29" s="20" t="s">
        <v>142</v>
      </c>
      <c r="L29" s="20" t="s">
        <v>303</v>
      </c>
      <c r="M29" s="20" t="s">
        <v>28</v>
      </c>
      <c r="N29" s="20">
        <v>231010000</v>
      </c>
      <c r="O29" s="20" t="s">
        <v>172</v>
      </c>
      <c r="P29" s="20" t="s">
        <v>41</v>
      </c>
      <c r="Q29" s="20" t="s">
        <v>310</v>
      </c>
      <c r="R29" s="20"/>
      <c r="S29" s="20"/>
      <c r="T29" s="14">
        <v>30</v>
      </c>
      <c r="U29" s="20">
        <v>0</v>
      </c>
      <c r="V29" s="14">
        <v>70</v>
      </c>
      <c r="W29" s="20" t="s">
        <v>146</v>
      </c>
      <c r="X29" s="20" t="s">
        <v>106</v>
      </c>
      <c r="Y29" s="3">
        <v>187</v>
      </c>
      <c r="Z29" s="3">
        <v>7100</v>
      </c>
      <c r="AA29" s="15">
        <v>1327700</v>
      </c>
      <c r="AB29" s="15">
        <v>1487024.0000000002</v>
      </c>
      <c r="AC29" s="20">
        <v>160</v>
      </c>
      <c r="AD29" s="20">
        <v>7100</v>
      </c>
      <c r="AE29" s="3">
        <v>1136000</v>
      </c>
      <c r="AF29" s="3">
        <v>1272320.0000000002</v>
      </c>
      <c r="AG29" s="20">
        <v>0</v>
      </c>
      <c r="AH29" s="20">
        <v>7100</v>
      </c>
      <c r="AI29" s="14">
        <v>0</v>
      </c>
      <c r="AJ29" s="14">
        <v>0</v>
      </c>
      <c r="AK29" s="14"/>
      <c r="AL29" s="14"/>
      <c r="AM29" s="14"/>
      <c r="AN29" s="14"/>
      <c r="AO29" s="14"/>
      <c r="AP29" s="14"/>
      <c r="AQ29" s="14"/>
      <c r="AR29" s="14"/>
      <c r="AS29" s="19">
        <v>347</v>
      </c>
      <c r="AT29" s="15">
        <v>2463700</v>
      </c>
      <c r="AU29" s="15">
        <v>2759344.0000000005</v>
      </c>
      <c r="AV29" s="20" t="s">
        <v>121</v>
      </c>
      <c r="AW29" s="20"/>
      <c r="AX29" s="20"/>
      <c r="AY29" s="20" t="s">
        <v>147</v>
      </c>
      <c r="AZ29" s="20" t="s">
        <v>148</v>
      </c>
      <c r="BA29" s="20" t="s">
        <v>148</v>
      </c>
      <c r="BB29" s="20" t="s">
        <v>120</v>
      </c>
      <c r="BC29" s="20" t="s">
        <v>149</v>
      </c>
      <c r="BD29" s="20" t="s">
        <v>150</v>
      </c>
      <c r="BE29" s="20" t="s">
        <v>120</v>
      </c>
      <c r="BF29" s="20" t="s">
        <v>151</v>
      </c>
      <c r="BG29" s="20" t="s">
        <v>152</v>
      </c>
      <c r="BH29" s="19" t="s">
        <v>278</v>
      </c>
      <c r="BI29" s="19" t="s">
        <v>279</v>
      </c>
      <c r="BJ29" s="20" t="s">
        <v>280</v>
      </c>
    </row>
    <row r="30" spans="1:62" s="7" customFormat="1" ht="25.5" customHeight="1">
      <c r="A30" s="20"/>
      <c r="B30" s="20" t="s">
        <v>173</v>
      </c>
      <c r="C30" s="20" t="s">
        <v>138</v>
      </c>
      <c r="D30" s="20" t="s">
        <v>139</v>
      </c>
      <c r="E30" s="20" t="s">
        <v>140</v>
      </c>
      <c r="F30" s="20" t="s">
        <v>136</v>
      </c>
      <c r="G30" s="20" t="s">
        <v>137</v>
      </c>
      <c r="H30" s="20" t="s">
        <v>141</v>
      </c>
      <c r="I30" s="20">
        <v>70</v>
      </c>
      <c r="J30" s="20" t="s">
        <v>125</v>
      </c>
      <c r="K30" s="20" t="s">
        <v>142</v>
      </c>
      <c r="L30" s="20" t="s">
        <v>143</v>
      </c>
      <c r="M30" s="20" t="s">
        <v>28</v>
      </c>
      <c r="N30" s="20">
        <v>475030100</v>
      </c>
      <c r="O30" s="20" t="s">
        <v>174</v>
      </c>
      <c r="P30" s="20" t="s">
        <v>41</v>
      </c>
      <c r="Q30" s="20" t="s">
        <v>145</v>
      </c>
      <c r="R30" s="20"/>
      <c r="S30" s="20"/>
      <c r="T30" s="14">
        <v>30</v>
      </c>
      <c r="U30" s="20">
        <v>0</v>
      </c>
      <c r="V30" s="14">
        <v>70</v>
      </c>
      <c r="W30" s="20" t="s">
        <v>146</v>
      </c>
      <c r="X30" s="20" t="s">
        <v>106</v>
      </c>
      <c r="Y30" s="3">
        <v>236</v>
      </c>
      <c r="Z30" s="3">
        <v>7100</v>
      </c>
      <c r="AA30" s="15">
        <v>0</v>
      </c>
      <c r="AB30" s="15">
        <v>0</v>
      </c>
      <c r="AC30" s="20">
        <v>228</v>
      </c>
      <c r="AD30" s="20">
        <v>7100</v>
      </c>
      <c r="AE30" s="3">
        <v>0</v>
      </c>
      <c r="AF30" s="3" t="s">
        <v>291</v>
      </c>
      <c r="AG30" s="20">
        <v>228</v>
      </c>
      <c r="AH30" s="20">
        <v>7100</v>
      </c>
      <c r="AI30" s="14">
        <v>0</v>
      </c>
      <c r="AJ30" s="14">
        <v>0</v>
      </c>
      <c r="AK30" s="14"/>
      <c r="AL30" s="14"/>
      <c r="AM30" s="14"/>
      <c r="AN30" s="14"/>
      <c r="AO30" s="14"/>
      <c r="AP30" s="14"/>
      <c r="AQ30" s="14"/>
      <c r="AR30" s="14"/>
      <c r="AS30" s="19">
        <f>Y30+AC30+AG30</f>
        <v>692</v>
      </c>
      <c r="AT30" s="15">
        <f>AA30+AE30+AI30</f>
        <v>0</v>
      </c>
      <c r="AU30" s="15">
        <f>AB30+AF30+AJ30</f>
        <v>0</v>
      </c>
      <c r="AV30" s="20" t="s">
        <v>121</v>
      </c>
      <c r="AW30" s="20"/>
      <c r="AX30" s="20"/>
      <c r="AY30" s="20" t="s">
        <v>147</v>
      </c>
      <c r="AZ30" s="20" t="s">
        <v>148</v>
      </c>
      <c r="BA30" s="20" t="s">
        <v>148</v>
      </c>
      <c r="BB30" s="20" t="s">
        <v>120</v>
      </c>
      <c r="BC30" s="20" t="s">
        <v>149</v>
      </c>
      <c r="BD30" s="20" t="s">
        <v>150</v>
      </c>
      <c r="BE30" s="20" t="s">
        <v>120</v>
      </c>
      <c r="BF30" s="20" t="s">
        <v>151</v>
      </c>
      <c r="BG30" s="20" t="s">
        <v>152</v>
      </c>
      <c r="BH30" s="19" t="s">
        <v>278</v>
      </c>
      <c r="BI30" s="19" t="s">
        <v>279</v>
      </c>
      <c r="BJ30" s="20" t="s">
        <v>280</v>
      </c>
    </row>
    <row r="31" spans="1:62" s="7" customFormat="1" ht="25.5" customHeight="1">
      <c r="A31" s="20"/>
      <c r="B31" s="20" t="s">
        <v>321</v>
      </c>
      <c r="C31" s="20" t="s">
        <v>138</v>
      </c>
      <c r="D31" s="20" t="s">
        <v>139</v>
      </c>
      <c r="E31" s="20" t="s">
        <v>140</v>
      </c>
      <c r="F31" s="20" t="s">
        <v>136</v>
      </c>
      <c r="G31" s="20" t="s">
        <v>137</v>
      </c>
      <c r="H31" s="20" t="s">
        <v>141</v>
      </c>
      <c r="I31" s="20">
        <v>70</v>
      </c>
      <c r="J31" s="20" t="s">
        <v>125</v>
      </c>
      <c r="K31" s="20" t="s">
        <v>142</v>
      </c>
      <c r="L31" s="20" t="s">
        <v>303</v>
      </c>
      <c r="M31" s="20" t="s">
        <v>28</v>
      </c>
      <c r="N31" s="20">
        <v>475030100</v>
      </c>
      <c r="O31" s="20" t="s">
        <v>174</v>
      </c>
      <c r="P31" s="20" t="s">
        <v>41</v>
      </c>
      <c r="Q31" s="20" t="s">
        <v>310</v>
      </c>
      <c r="R31" s="20"/>
      <c r="S31" s="20"/>
      <c r="T31" s="14">
        <v>30</v>
      </c>
      <c r="U31" s="20">
        <v>0</v>
      </c>
      <c r="V31" s="14">
        <v>70</v>
      </c>
      <c r="W31" s="20" t="s">
        <v>146</v>
      </c>
      <c r="X31" s="20" t="s">
        <v>106</v>
      </c>
      <c r="Y31" s="3">
        <v>236</v>
      </c>
      <c r="Z31" s="3">
        <v>7100</v>
      </c>
      <c r="AA31" s="15">
        <v>1675600</v>
      </c>
      <c r="AB31" s="15">
        <v>1876672.0000000002</v>
      </c>
      <c r="AC31" s="20">
        <v>228</v>
      </c>
      <c r="AD31" s="20">
        <v>7100</v>
      </c>
      <c r="AE31" s="3">
        <v>1618800</v>
      </c>
      <c r="AF31" s="3">
        <v>1813056.0000000002</v>
      </c>
      <c r="AG31" s="20">
        <v>0</v>
      </c>
      <c r="AH31" s="20">
        <v>7100</v>
      </c>
      <c r="AI31" s="14">
        <v>0</v>
      </c>
      <c r="AJ31" s="14">
        <v>0</v>
      </c>
      <c r="AK31" s="14"/>
      <c r="AL31" s="14"/>
      <c r="AM31" s="14"/>
      <c r="AN31" s="14"/>
      <c r="AO31" s="14"/>
      <c r="AP31" s="14"/>
      <c r="AQ31" s="14"/>
      <c r="AR31" s="14"/>
      <c r="AS31" s="19">
        <v>464</v>
      </c>
      <c r="AT31" s="15">
        <v>3294400</v>
      </c>
      <c r="AU31" s="15">
        <v>3689728.0000000005</v>
      </c>
      <c r="AV31" s="20" t="s">
        <v>121</v>
      </c>
      <c r="AW31" s="20"/>
      <c r="AX31" s="20"/>
      <c r="AY31" s="20" t="s">
        <v>147</v>
      </c>
      <c r="AZ31" s="20" t="s">
        <v>148</v>
      </c>
      <c r="BA31" s="20" t="s">
        <v>148</v>
      </c>
      <c r="BB31" s="20" t="s">
        <v>120</v>
      </c>
      <c r="BC31" s="20" t="s">
        <v>149</v>
      </c>
      <c r="BD31" s="20" t="s">
        <v>150</v>
      </c>
      <c r="BE31" s="20" t="s">
        <v>120</v>
      </c>
      <c r="BF31" s="20" t="s">
        <v>151</v>
      </c>
      <c r="BG31" s="20" t="s">
        <v>152</v>
      </c>
      <c r="BH31" s="19" t="s">
        <v>278</v>
      </c>
      <c r="BI31" s="19" t="s">
        <v>279</v>
      </c>
      <c r="BJ31" s="20" t="s">
        <v>280</v>
      </c>
    </row>
    <row r="32" spans="1:62" s="7" customFormat="1" ht="25.5" customHeight="1">
      <c r="A32" s="20"/>
      <c r="B32" s="20" t="s">
        <v>175</v>
      </c>
      <c r="C32" s="20" t="s">
        <v>138</v>
      </c>
      <c r="D32" s="20" t="s">
        <v>139</v>
      </c>
      <c r="E32" s="20" t="s">
        <v>140</v>
      </c>
      <c r="F32" s="20" t="s">
        <v>136</v>
      </c>
      <c r="G32" s="20" t="s">
        <v>137</v>
      </c>
      <c r="H32" s="20" t="s">
        <v>141</v>
      </c>
      <c r="I32" s="20">
        <v>70</v>
      </c>
      <c r="J32" s="20" t="s">
        <v>125</v>
      </c>
      <c r="K32" s="20" t="s">
        <v>142</v>
      </c>
      <c r="L32" s="20" t="s">
        <v>143</v>
      </c>
      <c r="M32" s="20" t="s">
        <v>28</v>
      </c>
      <c r="N32" s="20">
        <v>750000000</v>
      </c>
      <c r="O32" s="20" t="s">
        <v>176</v>
      </c>
      <c r="P32" s="20" t="s">
        <v>41</v>
      </c>
      <c r="Q32" s="20" t="s">
        <v>145</v>
      </c>
      <c r="R32" s="20"/>
      <c r="S32" s="20"/>
      <c r="T32" s="14">
        <v>30</v>
      </c>
      <c r="U32" s="20">
        <v>0</v>
      </c>
      <c r="V32" s="14">
        <v>70</v>
      </c>
      <c r="W32" s="20" t="s">
        <v>146</v>
      </c>
      <c r="X32" s="20" t="s">
        <v>106</v>
      </c>
      <c r="Y32" s="3"/>
      <c r="Z32" s="3"/>
      <c r="AA32" s="15">
        <v>0</v>
      </c>
      <c r="AB32" s="15">
        <v>0</v>
      </c>
      <c r="AC32" s="20">
        <v>600</v>
      </c>
      <c r="AD32" s="20">
        <v>7000</v>
      </c>
      <c r="AE32" s="3">
        <v>0</v>
      </c>
      <c r="AF32" s="3" t="s">
        <v>291</v>
      </c>
      <c r="AG32" s="20">
        <v>700</v>
      </c>
      <c r="AH32" s="20">
        <v>7000</v>
      </c>
      <c r="AI32" s="14">
        <v>0</v>
      </c>
      <c r="AJ32" s="14">
        <v>0</v>
      </c>
      <c r="AK32" s="14"/>
      <c r="AL32" s="14"/>
      <c r="AM32" s="14"/>
      <c r="AN32" s="14"/>
      <c r="AO32" s="14"/>
      <c r="AP32" s="14"/>
      <c r="AQ32" s="14"/>
      <c r="AR32" s="14"/>
      <c r="AS32" s="19">
        <f>Y32+AC32+AG32</f>
        <v>1300</v>
      </c>
      <c r="AT32" s="15">
        <f>AA32+AE32+AI32</f>
        <v>0</v>
      </c>
      <c r="AU32" s="15">
        <f>AB32+AF32+AJ32</f>
        <v>0</v>
      </c>
      <c r="AV32" s="20" t="s">
        <v>121</v>
      </c>
      <c r="AW32" s="20"/>
      <c r="AX32" s="20"/>
      <c r="AY32" s="20" t="s">
        <v>147</v>
      </c>
      <c r="AZ32" s="20" t="s">
        <v>148</v>
      </c>
      <c r="BA32" s="20" t="s">
        <v>148</v>
      </c>
      <c r="BB32" s="20" t="s">
        <v>120</v>
      </c>
      <c r="BC32" s="20" t="s">
        <v>149</v>
      </c>
      <c r="BD32" s="20" t="s">
        <v>150</v>
      </c>
      <c r="BE32" s="20" t="s">
        <v>120</v>
      </c>
      <c r="BF32" s="20" t="s">
        <v>151</v>
      </c>
      <c r="BG32" s="20" t="s">
        <v>152</v>
      </c>
      <c r="BH32" s="19" t="s">
        <v>278</v>
      </c>
      <c r="BI32" s="19" t="s">
        <v>279</v>
      </c>
      <c r="BJ32" s="20" t="s">
        <v>280</v>
      </c>
    </row>
    <row r="33" spans="1:62" s="7" customFormat="1" ht="25.5" customHeight="1">
      <c r="A33" s="20"/>
      <c r="B33" s="20" t="s">
        <v>322</v>
      </c>
      <c r="C33" s="20" t="s">
        <v>138</v>
      </c>
      <c r="D33" s="20" t="s">
        <v>139</v>
      </c>
      <c r="E33" s="20" t="s">
        <v>140</v>
      </c>
      <c r="F33" s="20" t="s">
        <v>136</v>
      </c>
      <c r="G33" s="20" t="s">
        <v>137</v>
      </c>
      <c r="H33" s="20" t="s">
        <v>141</v>
      </c>
      <c r="I33" s="20">
        <v>70</v>
      </c>
      <c r="J33" s="20" t="s">
        <v>125</v>
      </c>
      <c r="K33" s="20" t="s">
        <v>142</v>
      </c>
      <c r="L33" s="20" t="s">
        <v>303</v>
      </c>
      <c r="M33" s="20" t="s">
        <v>28</v>
      </c>
      <c r="N33" s="20">
        <v>750000000</v>
      </c>
      <c r="O33" s="20" t="s">
        <v>176</v>
      </c>
      <c r="P33" s="20" t="s">
        <v>41</v>
      </c>
      <c r="Q33" s="20" t="s">
        <v>310</v>
      </c>
      <c r="R33" s="20"/>
      <c r="S33" s="20"/>
      <c r="T33" s="14">
        <v>30</v>
      </c>
      <c r="U33" s="20">
        <v>0</v>
      </c>
      <c r="V33" s="14">
        <v>70</v>
      </c>
      <c r="W33" s="20" t="s">
        <v>146</v>
      </c>
      <c r="X33" s="20" t="s">
        <v>106</v>
      </c>
      <c r="Y33" s="3">
        <v>0</v>
      </c>
      <c r="Z33" s="3">
        <v>0</v>
      </c>
      <c r="AA33" s="15">
        <v>0</v>
      </c>
      <c r="AB33" s="15">
        <v>0</v>
      </c>
      <c r="AC33" s="20">
        <v>600</v>
      </c>
      <c r="AD33" s="20">
        <v>7000</v>
      </c>
      <c r="AE33" s="3">
        <v>4200000</v>
      </c>
      <c r="AF33" s="3">
        <v>4704000</v>
      </c>
      <c r="AG33" s="20">
        <v>0</v>
      </c>
      <c r="AH33" s="20">
        <v>7000</v>
      </c>
      <c r="AI33" s="14">
        <v>0</v>
      </c>
      <c r="AJ33" s="14">
        <v>0</v>
      </c>
      <c r="AK33" s="14"/>
      <c r="AL33" s="14"/>
      <c r="AM33" s="14"/>
      <c r="AN33" s="14"/>
      <c r="AO33" s="14"/>
      <c r="AP33" s="14"/>
      <c r="AQ33" s="14"/>
      <c r="AR33" s="14"/>
      <c r="AS33" s="19">
        <v>600</v>
      </c>
      <c r="AT33" s="15">
        <v>4200000</v>
      </c>
      <c r="AU33" s="15">
        <v>4704000</v>
      </c>
      <c r="AV33" s="20" t="s">
        <v>121</v>
      </c>
      <c r="AW33" s="20"/>
      <c r="AX33" s="20"/>
      <c r="AY33" s="20" t="s">
        <v>147</v>
      </c>
      <c r="AZ33" s="20" t="s">
        <v>148</v>
      </c>
      <c r="BA33" s="20" t="s">
        <v>148</v>
      </c>
      <c r="BB33" s="20" t="s">
        <v>120</v>
      </c>
      <c r="BC33" s="20" t="s">
        <v>149</v>
      </c>
      <c r="BD33" s="20" t="s">
        <v>150</v>
      </c>
      <c r="BE33" s="20" t="s">
        <v>120</v>
      </c>
      <c r="BF33" s="20" t="s">
        <v>151</v>
      </c>
      <c r="BG33" s="20" t="s">
        <v>152</v>
      </c>
      <c r="BH33" s="19" t="s">
        <v>278</v>
      </c>
      <c r="BI33" s="19" t="s">
        <v>279</v>
      </c>
      <c r="BJ33" s="20" t="s">
        <v>280</v>
      </c>
    </row>
    <row r="34" spans="1:62" s="7" customFormat="1" ht="25.5" customHeight="1">
      <c r="A34" s="20"/>
      <c r="B34" s="20" t="s">
        <v>177</v>
      </c>
      <c r="C34" s="20" t="s">
        <v>138</v>
      </c>
      <c r="D34" s="20" t="s">
        <v>139</v>
      </c>
      <c r="E34" s="20" t="s">
        <v>140</v>
      </c>
      <c r="F34" s="20" t="s">
        <v>136</v>
      </c>
      <c r="G34" s="20" t="s">
        <v>137</v>
      </c>
      <c r="H34" s="20" t="s">
        <v>141</v>
      </c>
      <c r="I34" s="20">
        <v>70</v>
      </c>
      <c r="J34" s="20" t="s">
        <v>125</v>
      </c>
      <c r="K34" s="20" t="s">
        <v>142</v>
      </c>
      <c r="L34" s="20" t="s">
        <v>143</v>
      </c>
      <c r="M34" s="20" t="s">
        <v>28</v>
      </c>
      <c r="N34" s="20">
        <v>271010000</v>
      </c>
      <c r="O34" s="20" t="s">
        <v>178</v>
      </c>
      <c r="P34" s="20" t="s">
        <v>41</v>
      </c>
      <c r="Q34" s="20" t="s">
        <v>145</v>
      </c>
      <c r="R34" s="20"/>
      <c r="S34" s="20"/>
      <c r="T34" s="14">
        <v>30</v>
      </c>
      <c r="U34" s="20">
        <v>0</v>
      </c>
      <c r="V34" s="14">
        <v>70</v>
      </c>
      <c r="W34" s="20" t="s">
        <v>146</v>
      </c>
      <c r="X34" s="20" t="s">
        <v>106</v>
      </c>
      <c r="Y34" s="3"/>
      <c r="Z34" s="3"/>
      <c r="AA34" s="15">
        <v>0</v>
      </c>
      <c r="AB34" s="15">
        <v>0</v>
      </c>
      <c r="AC34" s="20">
        <v>70</v>
      </c>
      <c r="AD34" s="20">
        <v>7100</v>
      </c>
      <c r="AE34" s="3">
        <v>0</v>
      </c>
      <c r="AF34" s="3" t="s">
        <v>291</v>
      </c>
      <c r="AG34" s="20">
        <v>85</v>
      </c>
      <c r="AH34" s="20">
        <v>7100</v>
      </c>
      <c r="AI34" s="14">
        <v>0</v>
      </c>
      <c r="AJ34" s="14">
        <v>0</v>
      </c>
      <c r="AK34" s="14"/>
      <c r="AL34" s="14"/>
      <c r="AM34" s="14"/>
      <c r="AN34" s="14"/>
      <c r="AO34" s="14"/>
      <c r="AP34" s="14"/>
      <c r="AQ34" s="14"/>
      <c r="AR34" s="14"/>
      <c r="AS34" s="19">
        <f>Y34+AC34+AG34</f>
        <v>155</v>
      </c>
      <c r="AT34" s="15">
        <f>AA34+AE34+AI34</f>
        <v>0</v>
      </c>
      <c r="AU34" s="15">
        <f>AB34+AF34+AJ34</f>
        <v>0</v>
      </c>
      <c r="AV34" s="20" t="s">
        <v>121</v>
      </c>
      <c r="AW34" s="20"/>
      <c r="AX34" s="20"/>
      <c r="AY34" s="20" t="s">
        <v>147</v>
      </c>
      <c r="AZ34" s="20" t="s">
        <v>148</v>
      </c>
      <c r="BA34" s="20" t="s">
        <v>148</v>
      </c>
      <c r="BB34" s="20" t="s">
        <v>120</v>
      </c>
      <c r="BC34" s="20" t="s">
        <v>149</v>
      </c>
      <c r="BD34" s="20" t="s">
        <v>150</v>
      </c>
      <c r="BE34" s="20" t="s">
        <v>120</v>
      </c>
      <c r="BF34" s="20" t="s">
        <v>151</v>
      </c>
      <c r="BG34" s="20" t="s">
        <v>152</v>
      </c>
      <c r="BH34" s="19" t="s">
        <v>278</v>
      </c>
      <c r="BI34" s="19" t="s">
        <v>279</v>
      </c>
      <c r="BJ34" s="20" t="s">
        <v>280</v>
      </c>
    </row>
    <row r="35" spans="1:62" s="7" customFormat="1" ht="25.5" customHeight="1">
      <c r="A35" s="20"/>
      <c r="B35" s="20" t="s">
        <v>323</v>
      </c>
      <c r="C35" s="20" t="s">
        <v>138</v>
      </c>
      <c r="D35" s="20" t="s">
        <v>139</v>
      </c>
      <c r="E35" s="20" t="s">
        <v>140</v>
      </c>
      <c r="F35" s="20" t="s">
        <v>136</v>
      </c>
      <c r="G35" s="20" t="s">
        <v>137</v>
      </c>
      <c r="H35" s="20" t="s">
        <v>141</v>
      </c>
      <c r="I35" s="20">
        <v>70</v>
      </c>
      <c r="J35" s="20" t="s">
        <v>125</v>
      </c>
      <c r="K35" s="20" t="s">
        <v>142</v>
      </c>
      <c r="L35" s="20" t="s">
        <v>303</v>
      </c>
      <c r="M35" s="20" t="s">
        <v>28</v>
      </c>
      <c r="N35" s="20">
        <v>271010000</v>
      </c>
      <c r="O35" s="20" t="s">
        <v>178</v>
      </c>
      <c r="P35" s="20" t="s">
        <v>41</v>
      </c>
      <c r="Q35" s="20" t="s">
        <v>310</v>
      </c>
      <c r="R35" s="20"/>
      <c r="S35" s="20"/>
      <c r="T35" s="14">
        <v>30</v>
      </c>
      <c r="U35" s="20">
        <v>0</v>
      </c>
      <c r="V35" s="14">
        <v>70</v>
      </c>
      <c r="W35" s="20" t="s">
        <v>146</v>
      </c>
      <c r="X35" s="20" t="s">
        <v>106</v>
      </c>
      <c r="Y35" s="3">
        <v>0</v>
      </c>
      <c r="Z35" s="3">
        <v>0</v>
      </c>
      <c r="AA35" s="15">
        <v>0</v>
      </c>
      <c r="AB35" s="15">
        <v>0</v>
      </c>
      <c r="AC35" s="20">
        <v>70</v>
      </c>
      <c r="AD35" s="20">
        <v>7100</v>
      </c>
      <c r="AE35" s="3">
        <v>497000</v>
      </c>
      <c r="AF35" s="3">
        <v>556640</v>
      </c>
      <c r="AG35" s="20">
        <v>0</v>
      </c>
      <c r="AH35" s="20">
        <v>7100</v>
      </c>
      <c r="AI35" s="14">
        <v>0</v>
      </c>
      <c r="AJ35" s="14">
        <v>0</v>
      </c>
      <c r="AK35" s="14"/>
      <c r="AL35" s="14"/>
      <c r="AM35" s="14"/>
      <c r="AN35" s="14"/>
      <c r="AO35" s="14"/>
      <c r="AP35" s="14"/>
      <c r="AQ35" s="14"/>
      <c r="AR35" s="14"/>
      <c r="AS35" s="19">
        <v>70</v>
      </c>
      <c r="AT35" s="15">
        <v>497000</v>
      </c>
      <c r="AU35" s="15">
        <v>556640</v>
      </c>
      <c r="AV35" s="20" t="s">
        <v>121</v>
      </c>
      <c r="AW35" s="20"/>
      <c r="AX35" s="20"/>
      <c r="AY35" s="20" t="s">
        <v>147</v>
      </c>
      <c r="AZ35" s="20" t="s">
        <v>148</v>
      </c>
      <c r="BA35" s="20" t="s">
        <v>148</v>
      </c>
      <c r="BB35" s="20" t="s">
        <v>120</v>
      </c>
      <c r="BC35" s="20" t="s">
        <v>149</v>
      </c>
      <c r="BD35" s="20" t="s">
        <v>150</v>
      </c>
      <c r="BE35" s="20" t="s">
        <v>120</v>
      </c>
      <c r="BF35" s="20" t="s">
        <v>151</v>
      </c>
      <c r="BG35" s="20" t="s">
        <v>152</v>
      </c>
      <c r="BH35" s="19" t="s">
        <v>278</v>
      </c>
      <c r="BI35" s="19" t="s">
        <v>279</v>
      </c>
      <c r="BJ35" s="20" t="s">
        <v>280</v>
      </c>
    </row>
    <row r="36" spans="1:62" s="7" customFormat="1" ht="25.5" customHeight="1">
      <c r="A36" s="20"/>
      <c r="B36" s="20" t="s">
        <v>179</v>
      </c>
      <c r="C36" s="20" t="s">
        <v>180</v>
      </c>
      <c r="D36" s="20" t="s">
        <v>181</v>
      </c>
      <c r="E36" s="20" t="s">
        <v>182</v>
      </c>
      <c r="F36" s="20" t="s">
        <v>136</v>
      </c>
      <c r="G36" s="20" t="s">
        <v>137</v>
      </c>
      <c r="H36" s="20" t="s">
        <v>141</v>
      </c>
      <c r="I36" s="20">
        <v>70</v>
      </c>
      <c r="J36" s="20" t="s">
        <v>125</v>
      </c>
      <c r="K36" s="20" t="s">
        <v>142</v>
      </c>
      <c r="L36" s="20" t="s">
        <v>143</v>
      </c>
      <c r="M36" s="20" t="s">
        <v>28</v>
      </c>
      <c r="N36" s="20">
        <v>111010000</v>
      </c>
      <c r="O36" s="20" t="s">
        <v>144</v>
      </c>
      <c r="P36" s="20" t="s">
        <v>41</v>
      </c>
      <c r="Q36" s="20" t="s">
        <v>145</v>
      </c>
      <c r="R36" s="20"/>
      <c r="S36" s="20"/>
      <c r="T36" s="14">
        <v>30</v>
      </c>
      <c r="U36" s="20">
        <v>0</v>
      </c>
      <c r="V36" s="14">
        <v>70</v>
      </c>
      <c r="W36" s="20" t="s">
        <v>146</v>
      </c>
      <c r="X36" s="20" t="s">
        <v>106</v>
      </c>
      <c r="Y36" s="3">
        <v>67</v>
      </c>
      <c r="Z36" s="3">
        <v>13130.95</v>
      </c>
      <c r="AA36" s="15">
        <v>0</v>
      </c>
      <c r="AB36" s="15">
        <v>0</v>
      </c>
      <c r="AC36" s="20"/>
      <c r="AD36" s="20"/>
      <c r="AE36" s="3">
        <v>0</v>
      </c>
      <c r="AF36" s="3" t="s">
        <v>291</v>
      </c>
      <c r="AG36" s="20"/>
      <c r="AH36" s="20"/>
      <c r="AI36" s="14">
        <v>0</v>
      </c>
      <c r="AJ36" s="14">
        <v>0</v>
      </c>
      <c r="AK36" s="14"/>
      <c r="AL36" s="14"/>
      <c r="AM36" s="14"/>
      <c r="AN36" s="14"/>
      <c r="AO36" s="14"/>
      <c r="AP36" s="14"/>
      <c r="AQ36" s="14"/>
      <c r="AR36" s="14"/>
      <c r="AS36" s="19">
        <f>Y36+AC36+AG36</f>
        <v>67</v>
      </c>
      <c r="AT36" s="15">
        <f>AA36+AE36+AI36</f>
        <v>0</v>
      </c>
      <c r="AU36" s="15">
        <f>AB36+AF36+AJ36</f>
        <v>0</v>
      </c>
      <c r="AV36" s="20" t="s">
        <v>121</v>
      </c>
      <c r="AW36" s="20"/>
      <c r="AX36" s="20"/>
      <c r="AY36" s="20" t="s">
        <v>147</v>
      </c>
      <c r="AZ36" s="20" t="s">
        <v>183</v>
      </c>
      <c r="BA36" s="20" t="s">
        <v>183</v>
      </c>
      <c r="BB36" s="20" t="s">
        <v>120</v>
      </c>
      <c r="BC36" s="20" t="s">
        <v>184</v>
      </c>
      <c r="BD36" s="20" t="s">
        <v>185</v>
      </c>
      <c r="BE36" s="20" t="s">
        <v>120</v>
      </c>
      <c r="BF36" s="20" t="s">
        <v>186</v>
      </c>
      <c r="BG36" s="20" t="s">
        <v>187</v>
      </c>
      <c r="BH36" s="19" t="s">
        <v>278</v>
      </c>
      <c r="BI36" s="19" t="s">
        <v>279</v>
      </c>
      <c r="BJ36" s="20" t="s">
        <v>280</v>
      </c>
    </row>
    <row r="37" spans="1:62" s="7" customFormat="1" ht="25.5" customHeight="1">
      <c r="A37" s="20"/>
      <c r="B37" s="20" t="s">
        <v>324</v>
      </c>
      <c r="C37" s="20" t="s">
        <v>180</v>
      </c>
      <c r="D37" s="20" t="s">
        <v>181</v>
      </c>
      <c r="E37" s="20" t="s">
        <v>182</v>
      </c>
      <c r="F37" s="20" t="s">
        <v>136</v>
      </c>
      <c r="G37" s="20" t="s">
        <v>137</v>
      </c>
      <c r="H37" s="20" t="s">
        <v>141</v>
      </c>
      <c r="I37" s="20">
        <v>70</v>
      </c>
      <c r="J37" s="20" t="s">
        <v>125</v>
      </c>
      <c r="K37" s="20" t="s">
        <v>142</v>
      </c>
      <c r="L37" s="20" t="s">
        <v>303</v>
      </c>
      <c r="M37" s="20" t="s">
        <v>28</v>
      </c>
      <c r="N37" s="20">
        <v>111010000</v>
      </c>
      <c r="O37" s="20" t="s">
        <v>144</v>
      </c>
      <c r="P37" s="20" t="s">
        <v>41</v>
      </c>
      <c r="Q37" s="20" t="s">
        <v>310</v>
      </c>
      <c r="R37" s="20"/>
      <c r="S37" s="20"/>
      <c r="T37" s="14">
        <v>30</v>
      </c>
      <c r="U37" s="20">
        <v>0</v>
      </c>
      <c r="V37" s="14">
        <v>70</v>
      </c>
      <c r="W37" s="20" t="s">
        <v>146</v>
      </c>
      <c r="X37" s="20" t="s">
        <v>106</v>
      </c>
      <c r="Y37" s="3">
        <v>67</v>
      </c>
      <c r="Z37" s="3">
        <v>13130.95</v>
      </c>
      <c r="AA37" s="15">
        <v>879773.65</v>
      </c>
      <c r="AB37" s="15">
        <v>985346.4880000001</v>
      </c>
      <c r="AC37" s="20">
        <v>0</v>
      </c>
      <c r="AD37" s="20">
        <v>0</v>
      </c>
      <c r="AE37" s="3">
        <v>0</v>
      </c>
      <c r="AF37" s="3">
        <v>0</v>
      </c>
      <c r="AG37" s="20">
        <v>0</v>
      </c>
      <c r="AH37" s="20">
        <v>0</v>
      </c>
      <c r="AI37" s="14">
        <v>0</v>
      </c>
      <c r="AJ37" s="14">
        <v>0</v>
      </c>
      <c r="AK37" s="14"/>
      <c r="AL37" s="14"/>
      <c r="AM37" s="14"/>
      <c r="AN37" s="14"/>
      <c r="AO37" s="14"/>
      <c r="AP37" s="14"/>
      <c r="AQ37" s="14"/>
      <c r="AR37" s="14"/>
      <c r="AS37" s="19">
        <v>67</v>
      </c>
      <c r="AT37" s="15">
        <v>879773.65</v>
      </c>
      <c r="AU37" s="15">
        <v>985346.4880000001</v>
      </c>
      <c r="AV37" s="20" t="s">
        <v>121</v>
      </c>
      <c r="AW37" s="20"/>
      <c r="AX37" s="20"/>
      <c r="AY37" s="20" t="s">
        <v>147</v>
      </c>
      <c r="AZ37" s="20" t="s">
        <v>183</v>
      </c>
      <c r="BA37" s="20" t="s">
        <v>183</v>
      </c>
      <c r="BB37" s="20" t="s">
        <v>120</v>
      </c>
      <c r="BC37" s="20" t="s">
        <v>184</v>
      </c>
      <c r="BD37" s="20" t="s">
        <v>185</v>
      </c>
      <c r="BE37" s="20" t="s">
        <v>120</v>
      </c>
      <c r="BF37" s="20" t="s">
        <v>186</v>
      </c>
      <c r="BG37" s="20" t="s">
        <v>187</v>
      </c>
      <c r="BH37" s="19" t="s">
        <v>278</v>
      </c>
      <c r="BI37" s="19" t="s">
        <v>279</v>
      </c>
      <c r="BJ37" s="20" t="s">
        <v>280</v>
      </c>
    </row>
    <row r="38" spans="1:62" s="7" customFormat="1" ht="25.5" customHeight="1">
      <c r="A38" s="20"/>
      <c r="B38" s="20" t="s">
        <v>188</v>
      </c>
      <c r="C38" s="20" t="s">
        <v>189</v>
      </c>
      <c r="D38" s="20" t="s">
        <v>181</v>
      </c>
      <c r="E38" s="20" t="s">
        <v>190</v>
      </c>
      <c r="F38" s="20" t="s">
        <v>136</v>
      </c>
      <c r="G38" s="20" t="s">
        <v>137</v>
      </c>
      <c r="H38" s="20" t="s">
        <v>141</v>
      </c>
      <c r="I38" s="20">
        <v>70</v>
      </c>
      <c r="J38" s="20" t="s">
        <v>125</v>
      </c>
      <c r="K38" s="20" t="s">
        <v>142</v>
      </c>
      <c r="L38" s="20" t="s">
        <v>143</v>
      </c>
      <c r="M38" s="20" t="s">
        <v>28</v>
      </c>
      <c r="N38" s="20">
        <v>271010000</v>
      </c>
      <c r="O38" s="20" t="s">
        <v>178</v>
      </c>
      <c r="P38" s="20" t="s">
        <v>41</v>
      </c>
      <c r="Q38" s="20" t="s">
        <v>145</v>
      </c>
      <c r="R38" s="20"/>
      <c r="S38" s="20"/>
      <c r="T38" s="14">
        <v>30</v>
      </c>
      <c r="U38" s="20">
        <v>0</v>
      </c>
      <c r="V38" s="14">
        <v>70</v>
      </c>
      <c r="W38" s="20" t="s">
        <v>146</v>
      </c>
      <c r="X38" s="20" t="s">
        <v>106</v>
      </c>
      <c r="Y38" s="3"/>
      <c r="Z38" s="3"/>
      <c r="AA38" s="15">
        <v>0</v>
      </c>
      <c r="AB38" s="15">
        <v>0</v>
      </c>
      <c r="AC38" s="20">
        <v>335</v>
      </c>
      <c r="AD38" s="20">
        <v>13141.07</v>
      </c>
      <c r="AE38" s="3">
        <v>0</v>
      </c>
      <c r="AF38" s="3" t="s">
        <v>291</v>
      </c>
      <c r="AG38" s="20">
        <v>400</v>
      </c>
      <c r="AH38" s="20">
        <v>13141.07</v>
      </c>
      <c r="AI38" s="14">
        <v>0</v>
      </c>
      <c r="AJ38" s="14">
        <v>0</v>
      </c>
      <c r="AK38" s="14"/>
      <c r="AL38" s="14"/>
      <c r="AM38" s="14"/>
      <c r="AN38" s="14"/>
      <c r="AO38" s="14"/>
      <c r="AP38" s="14"/>
      <c r="AQ38" s="14"/>
      <c r="AR38" s="14"/>
      <c r="AS38" s="19">
        <f>Y38+AC38+AG38</f>
        <v>735</v>
      </c>
      <c r="AT38" s="15">
        <f>AA38+AE38+AI38</f>
        <v>0</v>
      </c>
      <c r="AU38" s="15">
        <f>AB38+AF38+AJ38</f>
        <v>0</v>
      </c>
      <c r="AV38" s="20" t="s">
        <v>121</v>
      </c>
      <c r="AW38" s="20"/>
      <c r="AX38" s="20"/>
      <c r="AY38" s="20" t="s">
        <v>147</v>
      </c>
      <c r="AZ38" s="20" t="s">
        <v>191</v>
      </c>
      <c r="BA38" s="20" t="s">
        <v>191</v>
      </c>
      <c r="BB38" s="20" t="s">
        <v>120</v>
      </c>
      <c r="BC38" s="20" t="s">
        <v>192</v>
      </c>
      <c r="BD38" s="20" t="s">
        <v>193</v>
      </c>
      <c r="BE38" s="20" t="s">
        <v>120</v>
      </c>
      <c r="BF38" s="20" t="s">
        <v>194</v>
      </c>
      <c r="BG38" s="20" t="s">
        <v>195</v>
      </c>
      <c r="BH38" s="19" t="s">
        <v>278</v>
      </c>
      <c r="BI38" s="19" t="s">
        <v>279</v>
      </c>
      <c r="BJ38" s="20" t="s">
        <v>280</v>
      </c>
    </row>
    <row r="39" spans="1:62" s="7" customFormat="1" ht="25.5" customHeight="1">
      <c r="A39" s="20"/>
      <c r="B39" s="20" t="s">
        <v>325</v>
      </c>
      <c r="C39" s="20" t="s">
        <v>189</v>
      </c>
      <c r="D39" s="20" t="s">
        <v>181</v>
      </c>
      <c r="E39" s="20" t="s">
        <v>190</v>
      </c>
      <c r="F39" s="20" t="s">
        <v>136</v>
      </c>
      <c r="G39" s="20" t="s">
        <v>137</v>
      </c>
      <c r="H39" s="20" t="s">
        <v>141</v>
      </c>
      <c r="I39" s="20">
        <v>70</v>
      </c>
      <c r="J39" s="20" t="s">
        <v>125</v>
      </c>
      <c r="K39" s="20" t="s">
        <v>142</v>
      </c>
      <c r="L39" s="20" t="s">
        <v>303</v>
      </c>
      <c r="M39" s="20" t="s">
        <v>28</v>
      </c>
      <c r="N39" s="20">
        <v>271010000</v>
      </c>
      <c r="O39" s="20" t="s">
        <v>178</v>
      </c>
      <c r="P39" s="20" t="s">
        <v>41</v>
      </c>
      <c r="Q39" s="20" t="s">
        <v>310</v>
      </c>
      <c r="R39" s="20"/>
      <c r="S39" s="20"/>
      <c r="T39" s="14">
        <v>30</v>
      </c>
      <c r="U39" s="20">
        <v>0</v>
      </c>
      <c r="V39" s="14">
        <v>70</v>
      </c>
      <c r="W39" s="20" t="s">
        <v>146</v>
      </c>
      <c r="X39" s="20" t="s">
        <v>106</v>
      </c>
      <c r="Y39" s="3">
        <v>0</v>
      </c>
      <c r="Z39" s="3">
        <v>0</v>
      </c>
      <c r="AA39" s="15">
        <v>0</v>
      </c>
      <c r="AB39" s="15">
        <v>0</v>
      </c>
      <c r="AC39" s="20">
        <v>335</v>
      </c>
      <c r="AD39" s="20">
        <v>13141.07</v>
      </c>
      <c r="AE39" s="3">
        <v>4402258.45</v>
      </c>
      <c r="AF39" s="3">
        <v>4930529.464000001</v>
      </c>
      <c r="AG39" s="20">
        <v>0</v>
      </c>
      <c r="AH39" s="20">
        <v>13141.07</v>
      </c>
      <c r="AI39" s="14">
        <v>0</v>
      </c>
      <c r="AJ39" s="14">
        <v>0</v>
      </c>
      <c r="AK39" s="14"/>
      <c r="AL39" s="14"/>
      <c r="AM39" s="14"/>
      <c r="AN39" s="14"/>
      <c r="AO39" s="14"/>
      <c r="AP39" s="14"/>
      <c r="AQ39" s="14"/>
      <c r="AR39" s="14"/>
      <c r="AS39" s="19">
        <v>335</v>
      </c>
      <c r="AT39" s="15">
        <v>4402258.45</v>
      </c>
      <c r="AU39" s="15">
        <v>4930529.464000001</v>
      </c>
      <c r="AV39" s="20" t="s">
        <v>121</v>
      </c>
      <c r="AW39" s="20"/>
      <c r="AX39" s="20"/>
      <c r="AY39" s="20" t="s">
        <v>147</v>
      </c>
      <c r="AZ39" s="20" t="s">
        <v>191</v>
      </c>
      <c r="BA39" s="20" t="s">
        <v>191</v>
      </c>
      <c r="BB39" s="20" t="s">
        <v>120</v>
      </c>
      <c r="BC39" s="20" t="s">
        <v>192</v>
      </c>
      <c r="BD39" s="20" t="s">
        <v>193</v>
      </c>
      <c r="BE39" s="20" t="s">
        <v>120</v>
      </c>
      <c r="BF39" s="20" t="s">
        <v>194</v>
      </c>
      <c r="BG39" s="20" t="s">
        <v>195</v>
      </c>
      <c r="BH39" s="19" t="s">
        <v>278</v>
      </c>
      <c r="BI39" s="19" t="s">
        <v>279</v>
      </c>
      <c r="BJ39" s="20" t="s">
        <v>280</v>
      </c>
    </row>
    <row r="40" spans="1:62" s="7" customFormat="1" ht="25.5" customHeight="1">
      <c r="A40" s="20"/>
      <c r="B40" s="20" t="s">
        <v>196</v>
      </c>
      <c r="C40" s="20" t="s">
        <v>189</v>
      </c>
      <c r="D40" s="20" t="s">
        <v>181</v>
      </c>
      <c r="E40" s="20" t="s">
        <v>190</v>
      </c>
      <c r="F40" s="20" t="s">
        <v>136</v>
      </c>
      <c r="G40" s="20" t="s">
        <v>137</v>
      </c>
      <c r="H40" s="20" t="s">
        <v>141</v>
      </c>
      <c r="I40" s="20">
        <v>70</v>
      </c>
      <c r="J40" s="20" t="s">
        <v>125</v>
      </c>
      <c r="K40" s="20" t="s">
        <v>142</v>
      </c>
      <c r="L40" s="20" t="s">
        <v>143</v>
      </c>
      <c r="M40" s="20" t="s">
        <v>28</v>
      </c>
      <c r="N40" s="20">
        <v>111010000</v>
      </c>
      <c r="O40" s="20" t="s">
        <v>144</v>
      </c>
      <c r="P40" s="20" t="s">
        <v>41</v>
      </c>
      <c r="Q40" s="20" t="s">
        <v>145</v>
      </c>
      <c r="R40" s="20"/>
      <c r="S40" s="20"/>
      <c r="T40" s="14">
        <v>30</v>
      </c>
      <c r="U40" s="20">
        <v>0</v>
      </c>
      <c r="V40" s="14">
        <v>70</v>
      </c>
      <c r="W40" s="20" t="s">
        <v>146</v>
      </c>
      <c r="X40" s="20" t="s">
        <v>106</v>
      </c>
      <c r="Y40" s="3">
        <v>1415</v>
      </c>
      <c r="Z40" s="3">
        <v>12307.14</v>
      </c>
      <c r="AA40" s="15">
        <v>0</v>
      </c>
      <c r="AB40" s="15">
        <v>0</v>
      </c>
      <c r="AC40" s="20">
        <v>2300</v>
      </c>
      <c r="AD40" s="20">
        <v>12132.14</v>
      </c>
      <c r="AE40" s="3">
        <v>0</v>
      </c>
      <c r="AF40" s="3" t="s">
        <v>291</v>
      </c>
      <c r="AG40" s="20">
        <v>2300</v>
      </c>
      <c r="AH40" s="20">
        <v>11204</v>
      </c>
      <c r="AI40" s="14">
        <v>0</v>
      </c>
      <c r="AJ40" s="14">
        <v>0</v>
      </c>
      <c r="AK40" s="14"/>
      <c r="AL40" s="14"/>
      <c r="AM40" s="14"/>
      <c r="AN40" s="14"/>
      <c r="AO40" s="14"/>
      <c r="AP40" s="14"/>
      <c r="AQ40" s="14"/>
      <c r="AR40" s="14"/>
      <c r="AS40" s="19">
        <f>Y40+AC40+AG40</f>
        <v>6015</v>
      </c>
      <c r="AT40" s="15">
        <f>AA40+AE40+AI40</f>
        <v>0</v>
      </c>
      <c r="AU40" s="15">
        <f>AB40+AF40+AJ40</f>
        <v>0</v>
      </c>
      <c r="AV40" s="20" t="s">
        <v>121</v>
      </c>
      <c r="AW40" s="20"/>
      <c r="AX40" s="20"/>
      <c r="AY40" s="20" t="s">
        <v>147</v>
      </c>
      <c r="AZ40" s="20" t="s">
        <v>191</v>
      </c>
      <c r="BA40" s="20" t="s">
        <v>191</v>
      </c>
      <c r="BB40" s="20" t="s">
        <v>120</v>
      </c>
      <c r="BC40" s="20" t="s">
        <v>192</v>
      </c>
      <c r="BD40" s="20" t="s">
        <v>193</v>
      </c>
      <c r="BE40" s="20" t="s">
        <v>120</v>
      </c>
      <c r="BF40" s="20" t="s">
        <v>194</v>
      </c>
      <c r="BG40" s="20" t="s">
        <v>195</v>
      </c>
      <c r="BH40" s="19" t="s">
        <v>278</v>
      </c>
      <c r="BI40" s="19" t="s">
        <v>279</v>
      </c>
      <c r="BJ40" s="20" t="s">
        <v>280</v>
      </c>
    </row>
    <row r="41" spans="1:62" s="7" customFormat="1" ht="25.5" customHeight="1">
      <c r="A41" s="20"/>
      <c r="B41" s="20" t="s">
        <v>326</v>
      </c>
      <c r="C41" s="20" t="s">
        <v>189</v>
      </c>
      <c r="D41" s="20" t="s">
        <v>181</v>
      </c>
      <c r="E41" s="20" t="s">
        <v>190</v>
      </c>
      <c r="F41" s="20" t="s">
        <v>136</v>
      </c>
      <c r="G41" s="20" t="s">
        <v>137</v>
      </c>
      <c r="H41" s="20" t="s">
        <v>141</v>
      </c>
      <c r="I41" s="20">
        <v>70</v>
      </c>
      <c r="J41" s="20" t="s">
        <v>125</v>
      </c>
      <c r="K41" s="20" t="s">
        <v>142</v>
      </c>
      <c r="L41" s="20" t="s">
        <v>303</v>
      </c>
      <c r="M41" s="20" t="s">
        <v>28</v>
      </c>
      <c r="N41" s="20">
        <v>111010000</v>
      </c>
      <c r="O41" s="20" t="s">
        <v>144</v>
      </c>
      <c r="P41" s="20" t="s">
        <v>41</v>
      </c>
      <c r="Q41" s="20" t="s">
        <v>310</v>
      </c>
      <c r="R41" s="20"/>
      <c r="S41" s="20"/>
      <c r="T41" s="14">
        <v>30</v>
      </c>
      <c r="U41" s="20">
        <v>0</v>
      </c>
      <c r="V41" s="14">
        <v>70</v>
      </c>
      <c r="W41" s="20" t="s">
        <v>146</v>
      </c>
      <c r="X41" s="20" t="s">
        <v>106</v>
      </c>
      <c r="Y41" s="3">
        <v>1415</v>
      </c>
      <c r="Z41" s="3">
        <v>12307.14</v>
      </c>
      <c r="AA41" s="15">
        <v>17414603.099999998</v>
      </c>
      <c r="AB41" s="15">
        <v>19504355.472</v>
      </c>
      <c r="AC41" s="20">
        <v>2300</v>
      </c>
      <c r="AD41" s="20">
        <v>12132.14</v>
      </c>
      <c r="AE41" s="3">
        <v>27903922</v>
      </c>
      <c r="AF41" s="3">
        <v>31252392.640000004</v>
      </c>
      <c r="AG41" s="20">
        <v>0</v>
      </c>
      <c r="AH41" s="20">
        <v>11204</v>
      </c>
      <c r="AI41" s="14">
        <v>0</v>
      </c>
      <c r="AJ41" s="14">
        <v>0</v>
      </c>
      <c r="AK41" s="14"/>
      <c r="AL41" s="14"/>
      <c r="AM41" s="14"/>
      <c r="AN41" s="14"/>
      <c r="AO41" s="14"/>
      <c r="AP41" s="14"/>
      <c r="AQ41" s="14"/>
      <c r="AR41" s="14"/>
      <c r="AS41" s="19">
        <v>3715</v>
      </c>
      <c r="AT41" s="15">
        <v>45318525.099999994</v>
      </c>
      <c r="AU41" s="15">
        <v>50756748.112</v>
      </c>
      <c r="AV41" s="20" t="s">
        <v>121</v>
      </c>
      <c r="AW41" s="20"/>
      <c r="AX41" s="20"/>
      <c r="AY41" s="20" t="s">
        <v>147</v>
      </c>
      <c r="AZ41" s="20" t="s">
        <v>191</v>
      </c>
      <c r="BA41" s="20" t="s">
        <v>191</v>
      </c>
      <c r="BB41" s="20" t="s">
        <v>120</v>
      </c>
      <c r="BC41" s="20" t="s">
        <v>192</v>
      </c>
      <c r="BD41" s="20" t="s">
        <v>193</v>
      </c>
      <c r="BE41" s="20" t="s">
        <v>120</v>
      </c>
      <c r="BF41" s="20" t="s">
        <v>194</v>
      </c>
      <c r="BG41" s="20" t="s">
        <v>195</v>
      </c>
      <c r="BH41" s="19" t="s">
        <v>278</v>
      </c>
      <c r="BI41" s="19" t="s">
        <v>279</v>
      </c>
      <c r="BJ41" s="20" t="s">
        <v>280</v>
      </c>
    </row>
    <row r="42" spans="1:62" s="7" customFormat="1" ht="25.5" customHeight="1">
      <c r="A42" s="20"/>
      <c r="B42" s="20" t="s">
        <v>197</v>
      </c>
      <c r="C42" s="20" t="s">
        <v>189</v>
      </c>
      <c r="D42" s="20" t="s">
        <v>181</v>
      </c>
      <c r="E42" s="20" t="s">
        <v>190</v>
      </c>
      <c r="F42" s="20" t="s">
        <v>136</v>
      </c>
      <c r="G42" s="20" t="s">
        <v>137</v>
      </c>
      <c r="H42" s="20" t="s">
        <v>141</v>
      </c>
      <c r="I42" s="20">
        <v>70</v>
      </c>
      <c r="J42" s="20" t="s">
        <v>125</v>
      </c>
      <c r="K42" s="20" t="s">
        <v>142</v>
      </c>
      <c r="L42" s="20" t="s">
        <v>143</v>
      </c>
      <c r="M42" s="20" t="s">
        <v>28</v>
      </c>
      <c r="N42" s="20">
        <v>391010000</v>
      </c>
      <c r="O42" s="20" t="s">
        <v>154</v>
      </c>
      <c r="P42" s="20" t="s">
        <v>41</v>
      </c>
      <c r="Q42" s="20" t="s">
        <v>145</v>
      </c>
      <c r="R42" s="20"/>
      <c r="S42" s="20"/>
      <c r="T42" s="14">
        <v>30</v>
      </c>
      <c r="U42" s="20">
        <v>0</v>
      </c>
      <c r="V42" s="14">
        <v>70</v>
      </c>
      <c r="W42" s="20" t="s">
        <v>146</v>
      </c>
      <c r="X42" s="20" t="s">
        <v>106</v>
      </c>
      <c r="Y42" s="3">
        <v>1217</v>
      </c>
      <c r="Z42" s="3">
        <v>12307.14</v>
      </c>
      <c r="AA42" s="15">
        <v>0</v>
      </c>
      <c r="AB42" s="15">
        <v>0</v>
      </c>
      <c r="AC42" s="20">
        <v>1530</v>
      </c>
      <c r="AD42" s="20">
        <v>12307.14</v>
      </c>
      <c r="AE42" s="3">
        <v>0</v>
      </c>
      <c r="AF42" s="3" t="s">
        <v>291</v>
      </c>
      <c r="AG42" s="20">
        <v>2079</v>
      </c>
      <c r="AH42" s="20">
        <v>12132.14</v>
      </c>
      <c r="AI42" s="14">
        <v>0</v>
      </c>
      <c r="AJ42" s="14">
        <v>0</v>
      </c>
      <c r="AK42" s="14"/>
      <c r="AL42" s="14"/>
      <c r="AM42" s="14"/>
      <c r="AN42" s="14"/>
      <c r="AO42" s="14"/>
      <c r="AP42" s="14"/>
      <c r="AQ42" s="14"/>
      <c r="AR42" s="14"/>
      <c r="AS42" s="19">
        <f>Y42+AC42+AG42</f>
        <v>4826</v>
      </c>
      <c r="AT42" s="15">
        <f>AA42+AE42+AI42</f>
        <v>0</v>
      </c>
      <c r="AU42" s="15">
        <f>AB42+AF42+AJ42</f>
        <v>0</v>
      </c>
      <c r="AV42" s="20" t="s">
        <v>121</v>
      </c>
      <c r="AW42" s="20"/>
      <c r="AX42" s="20"/>
      <c r="AY42" s="20" t="s">
        <v>147</v>
      </c>
      <c r="AZ42" s="20" t="s">
        <v>191</v>
      </c>
      <c r="BA42" s="20" t="s">
        <v>191</v>
      </c>
      <c r="BB42" s="20" t="s">
        <v>120</v>
      </c>
      <c r="BC42" s="20" t="s">
        <v>192</v>
      </c>
      <c r="BD42" s="20" t="s">
        <v>193</v>
      </c>
      <c r="BE42" s="20" t="s">
        <v>120</v>
      </c>
      <c r="BF42" s="20" t="s">
        <v>194</v>
      </c>
      <c r="BG42" s="20" t="s">
        <v>195</v>
      </c>
      <c r="BH42" s="19" t="s">
        <v>278</v>
      </c>
      <c r="BI42" s="19" t="s">
        <v>279</v>
      </c>
      <c r="BJ42" s="20" t="s">
        <v>280</v>
      </c>
    </row>
    <row r="43" spans="1:62" s="7" customFormat="1" ht="25.5" customHeight="1">
      <c r="A43" s="20"/>
      <c r="B43" s="20" t="s">
        <v>327</v>
      </c>
      <c r="C43" s="20" t="s">
        <v>189</v>
      </c>
      <c r="D43" s="20" t="s">
        <v>181</v>
      </c>
      <c r="E43" s="20" t="s">
        <v>190</v>
      </c>
      <c r="F43" s="20" t="s">
        <v>136</v>
      </c>
      <c r="G43" s="20" t="s">
        <v>137</v>
      </c>
      <c r="H43" s="20" t="s">
        <v>141</v>
      </c>
      <c r="I43" s="20">
        <v>70</v>
      </c>
      <c r="J43" s="20" t="s">
        <v>125</v>
      </c>
      <c r="K43" s="20" t="s">
        <v>142</v>
      </c>
      <c r="L43" s="20" t="s">
        <v>303</v>
      </c>
      <c r="M43" s="20" t="s">
        <v>28</v>
      </c>
      <c r="N43" s="20">
        <v>391010000</v>
      </c>
      <c r="O43" s="20" t="s">
        <v>154</v>
      </c>
      <c r="P43" s="20" t="s">
        <v>41</v>
      </c>
      <c r="Q43" s="20" t="s">
        <v>310</v>
      </c>
      <c r="R43" s="20"/>
      <c r="S43" s="20"/>
      <c r="T43" s="14">
        <v>30</v>
      </c>
      <c r="U43" s="20">
        <v>0</v>
      </c>
      <c r="V43" s="14">
        <v>70</v>
      </c>
      <c r="W43" s="20" t="s">
        <v>146</v>
      </c>
      <c r="X43" s="20" t="s">
        <v>106</v>
      </c>
      <c r="Y43" s="3">
        <v>1217</v>
      </c>
      <c r="Z43" s="3">
        <v>12307.14</v>
      </c>
      <c r="AA43" s="15">
        <v>14977789.379999999</v>
      </c>
      <c r="AB43" s="15">
        <v>16775124.105600001</v>
      </c>
      <c r="AC43" s="20">
        <v>1530</v>
      </c>
      <c r="AD43" s="20">
        <v>12307.14</v>
      </c>
      <c r="AE43" s="3">
        <v>18829924.2</v>
      </c>
      <c r="AF43" s="3">
        <v>21089515.104000002</v>
      </c>
      <c r="AG43" s="20">
        <v>0</v>
      </c>
      <c r="AH43" s="20">
        <v>12132.14</v>
      </c>
      <c r="AI43" s="14">
        <v>0</v>
      </c>
      <c r="AJ43" s="14">
        <v>0</v>
      </c>
      <c r="AK43" s="14"/>
      <c r="AL43" s="14"/>
      <c r="AM43" s="14"/>
      <c r="AN43" s="14"/>
      <c r="AO43" s="14"/>
      <c r="AP43" s="14"/>
      <c r="AQ43" s="14"/>
      <c r="AR43" s="14"/>
      <c r="AS43" s="19">
        <v>2747</v>
      </c>
      <c r="AT43" s="15">
        <v>33807713.58</v>
      </c>
      <c r="AU43" s="15">
        <v>37864639.2096</v>
      </c>
      <c r="AV43" s="20" t="s">
        <v>121</v>
      </c>
      <c r="AW43" s="20"/>
      <c r="AX43" s="20"/>
      <c r="AY43" s="20" t="s">
        <v>147</v>
      </c>
      <c r="AZ43" s="20" t="s">
        <v>191</v>
      </c>
      <c r="BA43" s="20" t="s">
        <v>191</v>
      </c>
      <c r="BB43" s="20" t="s">
        <v>120</v>
      </c>
      <c r="BC43" s="20" t="s">
        <v>192</v>
      </c>
      <c r="BD43" s="20" t="s">
        <v>193</v>
      </c>
      <c r="BE43" s="20" t="s">
        <v>120</v>
      </c>
      <c r="BF43" s="20" t="s">
        <v>194</v>
      </c>
      <c r="BG43" s="20" t="s">
        <v>195</v>
      </c>
      <c r="BH43" s="19" t="s">
        <v>278</v>
      </c>
      <c r="BI43" s="19" t="s">
        <v>279</v>
      </c>
      <c r="BJ43" s="20" t="s">
        <v>280</v>
      </c>
    </row>
    <row r="44" spans="1:62" s="7" customFormat="1" ht="25.5" customHeight="1">
      <c r="A44" s="20"/>
      <c r="B44" s="20" t="s">
        <v>198</v>
      </c>
      <c r="C44" s="20" t="s">
        <v>189</v>
      </c>
      <c r="D44" s="20" t="s">
        <v>181</v>
      </c>
      <c r="E44" s="20" t="s">
        <v>190</v>
      </c>
      <c r="F44" s="20" t="s">
        <v>136</v>
      </c>
      <c r="G44" s="20" t="s">
        <v>137</v>
      </c>
      <c r="H44" s="20" t="s">
        <v>141</v>
      </c>
      <c r="I44" s="20">
        <v>70</v>
      </c>
      <c r="J44" s="20" t="s">
        <v>125</v>
      </c>
      <c r="K44" s="20" t="s">
        <v>142</v>
      </c>
      <c r="L44" s="20" t="s">
        <v>143</v>
      </c>
      <c r="M44" s="20" t="s">
        <v>28</v>
      </c>
      <c r="N44" s="20">
        <v>631010000</v>
      </c>
      <c r="O44" s="20" t="s">
        <v>160</v>
      </c>
      <c r="P44" s="20" t="s">
        <v>41</v>
      </c>
      <c r="Q44" s="20" t="s">
        <v>145</v>
      </c>
      <c r="R44" s="20"/>
      <c r="S44" s="20"/>
      <c r="T44" s="14">
        <v>30</v>
      </c>
      <c r="U44" s="20">
        <v>0</v>
      </c>
      <c r="V44" s="14">
        <v>70</v>
      </c>
      <c r="W44" s="20" t="s">
        <v>146</v>
      </c>
      <c r="X44" s="20" t="s">
        <v>106</v>
      </c>
      <c r="Y44" s="3">
        <v>417</v>
      </c>
      <c r="Z44" s="3">
        <v>12771.43</v>
      </c>
      <c r="AA44" s="15">
        <v>0</v>
      </c>
      <c r="AB44" s="15">
        <v>0</v>
      </c>
      <c r="AC44" s="20">
        <v>480</v>
      </c>
      <c r="AD44" s="20">
        <v>12771.43</v>
      </c>
      <c r="AE44" s="3">
        <v>0</v>
      </c>
      <c r="AF44" s="3" t="s">
        <v>291</v>
      </c>
      <c r="AG44" s="20">
        <v>480</v>
      </c>
      <c r="AH44" s="20">
        <v>12771.43</v>
      </c>
      <c r="AI44" s="14">
        <v>0</v>
      </c>
      <c r="AJ44" s="14">
        <v>0</v>
      </c>
      <c r="AK44" s="14"/>
      <c r="AL44" s="14"/>
      <c r="AM44" s="14"/>
      <c r="AN44" s="14"/>
      <c r="AO44" s="14"/>
      <c r="AP44" s="14"/>
      <c r="AQ44" s="14"/>
      <c r="AR44" s="14"/>
      <c r="AS44" s="19">
        <f>Y44+AC44+AG44</f>
        <v>1377</v>
      </c>
      <c r="AT44" s="15">
        <f>AA44+AE44+AI44</f>
        <v>0</v>
      </c>
      <c r="AU44" s="15">
        <f>AB44+AF44+AJ44</f>
        <v>0</v>
      </c>
      <c r="AV44" s="20" t="s">
        <v>121</v>
      </c>
      <c r="AW44" s="20"/>
      <c r="AX44" s="20"/>
      <c r="AY44" s="20" t="s">
        <v>147</v>
      </c>
      <c r="AZ44" s="20" t="s">
        <v>191</v>
      </c>
      <c r="BA44" s="20" t="s">
        <v>191</v>
      </c>
      <c r="BB44" s="20" t="s">
        <v>120</v>
      </c>
      <c r="BC44" s="20" t="s">
        <v>192</v>
      </c>
      <c r="BD44" s="20" t="s">
        <v>193</v>
      </c>
      <c r="BE44" s="20" t="s">
        <v>120</v>
      </c>
      <c r="BF44" s="20" t="s">
        <v>194</v>
      </c>
      <c r="BG44" s="20" t="s">
        <v>195</v>
      </c>
      <c r="BH44" s="19" t="s">
        <v>278</v>
      </c>
      <c r="BI44" s="19" t="s">
        <v>279</v>
      </c>
      <c r="BJ44" s="20" t="s">
        <v>280</v>
      </c>
    </row>
    <row r="45" spans="1:62" s="7" customFormat="1" ht="25.5" customHeight="1">
      <c r="A45" s="20"/>
      <c r="B45" s="20" t="s">
        <v>328</v>
      </c>
      <c r="C45" s="20" t="s">
        <v>189</v>
      </c>
      <c r="D45" s="20" t="s">
        <v>181</v>
      </c>
      <c r="E45" s="20" t="s">
        <v>190</v>
      </c>
      <c r="F45" s="20" t="s">
        <v>136</v>
      </c>
      <c r="G45" s="20" t="s">
        <v>137</v>
      </c>
      <c r="H45" s="20" t="s">
        <v>141</v>
      </c>
      <c r="I45" s="20">
        <v>70</v>
      </c>
      <c r="J45" s="20" t="s">
        <v>125</v>
      </c>
      <c r="K45" s="20" t="s">
        <v>142</v>
      </c>
      <c r="L45" s="20" t="s">
        <v>303</v>
      </c>
      <c r="M45" s="20" t="s">
        <v>28</v>
      </c>
      <c r="N45" s="20">
        <v>631010000</v>
      </c>
      <c r="O45" s="20" t="s">
        <v>160</v>
      </c>
      <c r="P45" s="20" t="s">
        <v>41</v>
      </c>
      <c r="Q45" s="20" t="s">
        <v>310</v>
      </c>
      <c r="R45" s="20"/>
      <c r="S45" s="20"/>
      <c r="T45" s="14">
        <v>30</v>
      </c>
      <c r="U45" s="20">
        <v>0</v>
      </c>
      <c r="V45" s="14">
        <v>70</v>
      </c>
      <c r="W45" s="20" t="s">
        <v>146</v>
      </c>
      <c r="X45" s="20" t="s">
        <v>106</v>
      </c>
      <c r="Y45" s="3">
        <v>417</v>
      </c>
      <c r="Z45" s="3">
        <v>12771.43</v>
      </c>
      <c r="AA45" s="15">
        <v>5325686.3100000005</v>
      </c>
      <c r="AB45" s="15">
        <v>5964768.667200001</v>
      </c>
      <c r="AC45" s="20">
        <v>480</v>
      </c>
      <c r="AD45" s="20">
        <v>12771.43</v>
      </c>
      <c r="AE45" s="3">
        <v>6130286.4</v>
      </c>
      <c r="AF45" s="3">
        <v>6865920.768000001</v>
      </c>
      <c r="AG45" s="20">
        <v>0</v>
      </c>
      <c r="AH45" s="20">
        <v>12771.43</v>
      </c>
      <c r="AI45" s="14">
        <v>0</v>
      </c>
      <c r="AJ45" s="14">
        <v>0</v>
      </c>
      <c r="AK45" s="14"/>
      <c r="AL45" s="14"/>
      <c r="AM45" s="14"/>
      <c r="AN45" s="14"/>
      <c r="AO45" s="14"/>
      <c r="AP45" s="14"/>
      <c r="AQ45" s="14"/>
      <c r="AR45" s="14"/>
      <c r="AS45" s="19">
        <v>897</v>
      </c>
      <c r="AT45" s="15">
        <v>11455972.71</v>
      </c>
      <c r="AU45" s="15">
        <v>12830689.435200002</v>
      </c>
      <c r="AV45" s="20" t="s">
        <v>121</v>
      </c>
      <c r="AW45" s="20"/>
      <c r="AX45" s="20"/>
      <c r="AY45" s="20" t="s">
        <v>147</v>
      </c>
      <c r="AZ45" s="20" t="s">
        <v>191</v>
      </c>
      <c r="BA45" s="20" t="s">
        <v>191</v>
      </c>
      <c r="BB45" s="20" t="s">
        <v>120</v>
      </c>
      <c r="BC45" s="20" t="s">
        <v>192</v>
      </c>
      <c r="BD45" s="20" t="s">
        <v>193</v>
      </c>
      <c r="BE45" s="20" t="s">
        <v>120</v>
      </c>
      <c r="BF45" s="20" t="s">
        <v>194</v>
      </c>
      <c r="BG45" s="20" t="s">
        <v>195</v>
      </c>
      <c r="BH45" s="19" t="s">
        <v>278</v>
      </c>
      <c r="BI45" s="19" t="s">
        <v>279</v>
      </c>
      <c r="BJ45" s="20" t="s">
        <v>280</v>
      </c>
    </row>
    <row r="46" spans="1:62" s="7" customFormat="1" ht="25.5" customHeight="1">
      <c r="A46" s="20"/>
      <c r="B46" s="20" t="s">
        <v>199</v>
      </c>
      <c r="C46" s="20" t="s">
        <v>189</v>
      </c>
      <c r="D46" s="20" t="s">
        <v>181</v>
      </c>
      <c r="E46" s="20" t="s">
        <v>190</v>
      </c>
      <c r="F46" s="20" t="s">
        <v>136</v>
      </c>
      <c r="G46" s="20" t="s">
        <v>137</v>
      </c>
      <c r="H46" s="20" t="s">
        <v>141</v>
      </c>
      <c r="I46" s="20">
        <v>70</v>
      </c>
      <c r="J46" s="20" t="s">
        <v>125</v>
      </c>
      <c r="K46" s="20" t="s">
        <v>142</v>
      </c>
      <c r="L46" s="20" t="s">
        <v>143</v>
      </c>
      <c r="M46" s="20" t="s">
        <v>28</v>
      </c>
      <c r="N46" s="20">
        <v>632810000</v>
      </c>
      <c r="O46" s="20" t="s">
        <v>162</v>
      </c>
      <c r="P46" s="20" t="s">
        <v>41</v>
      </c>
      <c r="Q46" s="20" t="s">
        <v>145</v>
      </c>
      <c r="R46" s="20"/>
      <c r="S46" s="20"/>
      <c r="T46" s="14">
        <v>30</v>
      </c>
      <c r="U46" s="20">
        <v>0</v>
      </c>
      <c r="V46" s="14">
        <v>70</v>
      </c>
      <c r="W46" s="20" t="s">
        <v>146</v>
      </c>
      <c r="X46" s="20" t="s">
        <v>106</v>
      </c>
      <c r="Y46" s="3">
        <v>933</v>
      </c>
      <c r="Z46" s="3">
        <v>12307.14</v>
      </c>
      <c r="AA46" s="15">
        <v>0</v>
      </c>
      <c r="AB46" s="15">
        <v>0</v>
      </c>
      <c r="AC46" s="20">
        <v>1030</v>
      </c>
      <c r="AD46" s="20">
        <v>12307.14</v>
      </c>
      <c r="AE46" s="3">
        <v>0</v>
      </c>
      <c r="AF46" s="3" t="s">
        <v>291</v>
      </c>
      <c r="AG46" s="20">
        <v>1030</v>
      </c>
      <c r="AH46" s="20">
        <v>12307.14</v>
      </c>
      <c r="AI46" s="14">
        <v>0</v>
      </c>
      <c r="AJ46" s="14">
        <v>0</v>
      </c>
      <c r="AK46" s="14"/>
      <c r="AL46" s="14"/>
      <c r="AM46" s="14"/>
      <c r="AN46" s="14"/>
      <c r="AO46" s="14"/>
      <c r="AP46" s="14"/>
      <c r="AQ46" s="14"/>
      <c r="AR46" s="14"/>
      <c r="AS46" s="19">
        <f>Y46+AC46+AG46</f>
        <v>2993</v>
      </c>
      <c r="AT46" s="15">
        <f>AA46+AE46+AI46</f>
        <v>0</v>
      </c>
      <c r="AU46" s="15">
        <f>AB46+AF46+AJ46</f>
        <v>0</v>
      </c>
      <c r="AV46" s="20" t="s">
        <v>121</v>
      </c>
      <c r="AW46" s="20"/>
      <c r="AX46" s="20"/>
      <c r="AY46" s="20" t="s">
        <v>147</v>
      </c>
      <c r="AZ46" s="20" t="s">
        <v>191</v>
      </c>
      <c r="BA46" s="20" t="s">
        <v>191</v>
      </c>
      <c r="BB46" s="20" t="s">
        <v>120</v>
      </c>
      <c r="BC46" s="20" t="s">
        <v>192</v>
      </c>
      <c r="BD46" s="20" t="s">
        <v>193</v>
      </c>
      <c r="BE46" s="20" t="s">
        <v>120</v>
      </c>
      <c r="BF46" s="20" t="s">
        <v>194</v>
      </c>
      <c r="BG46" s="20" t="s">
        <v>195</v>
      </c>
      <c r="BH46" s="19" t="s">
        <v>278</v>
      </c>
      <c r="BI46" s="19" t="s">
        <v>279</v>
      </c>
      <c r="BJ46" s="20" t="s">
        <v>280</v>
      </c>
    </row>
    <row r="47" spans="1:62" s="7" customFormat="1" ht="25.5" customHeight="1">
      <c r="A47" s="20"/>
      <c r="B47" s="20" t="s">
        <v>329</v>
      </c>
      <c r="C47" s="20" t="s">
        <v>189</v>
      </c>
      <c r="D47" s="20" t="s">
        <v>181</v>
      </c>
      <c r="E47" s="20" t="s">
        <v>190</v>
      </c>
      <c r="F47" s="20" t="s">
        <v>136</v>
      </c>
      <c r="G47" s="20" t="s">
        <v>137</v>
      </c>
      <c r="H47" s="20" t="s">
        <v>141</v>
      </c>
      <c r="I47" s="20">
        <v>70</v>
      </c>
      <c r="J47" s="20" t="s">
        <v>125</v>
      </c>
      <c r="K47" s="20" t="s">
        <v>142</v>
      </c>
      <c r="L47" s="20" t="s">
        <v>303</v>
      </c>
      <c r="M47" s="20" t="s">
        <v>28</v>
      </c>
      <c r="N47" s="20">
        <v>632810000</v>
      </c>
      <c r="O47" s="20" t="s">
        <v>162</v>
      </c>
      <c r="P47" s="20" t="s">
        <v>41</v>
      </c>
      <c r="Q47" s="20" t="s">
        <v>310</v>
      </c>
      <c r="R47" s="20"/>
      <c r="S47" s="20"/>
      <c r="T47" s="14">
        <v>30</v>
      </c>
      <c r="U47" s="20">
        <v>0</v>
      </c>
      <c r="V47" s="14">
        <v>70</v>
      </c>
      <c r="W47" s="20" t="s">
        <v>146</v>
      </c>
      <c r="X47" s="20" t="s">
        <v>106</v>
      </c>
      <c r="Y47" s="3">
        <v>933</v>
      </c>
      <c r="Z47" s="3">
        <v>12307.14</v>
      </c>
      <c r="AA47" s="15">
        <v>11482561.62</v>
      </c>
      <c r="AB47" s="15">
        <v>12860469.0144</v>
      </c>
      <c r="AC47" s="20">
        <v>1030</v>
      </c>
      <c r="AD47" s="20">
        <v>12307.14</v>
      </c>
      <c r="AE47" s="3">
        <v>12676354.2</v>
      </c>
      <c r="AF47" s="3">
        <v>14197516.704</v>
      </c>
      <c r="AG47" s="20">
        <v>0</v>
      </c>
      <c r="AH47" s="20">
        <v>12307.14</v>
      </c>
      <c r="AI47" s="14">
        <v>0</v>
      </c>
      <c r="AJ47" s="14">
        <v>0</v>
      </c>
      <c r="AK47" s="14"/>
      <c r="AL47" s="14"/>
      <c r="AM47" s="14"/>
      <c r="AN47" s="14"/>
      <c r="AO47" s="14"/>
      <c r="AP47" s="14"/>
      <c r="AQ47" s="14"/>
      <c r="AR47" s="14"/>
      <c r="AS47" s="19">
        <v>1963</v>
      </c>
      <c r="AT47" s="15">
        <v>24158915.82</v>
      </c>
      <c r="AU47" s="15">
        <v>27057985.7184</v>
      </c>
      <c r="AV47" s="20" t="s">
        <v>121</v>
      </c>
      <c r="AW47" s="20"/>
      <c r="AX47" s="20"/>
      <c r="AY47" s="20" t="s">
        <v>147</v>
      </c>
      <c r="AZ47" s="20" t="s">
        <v>191</v>
      </c>
      <c r="BA47" s="20" t="s">
        <v>191</v>
      </c>
      <c r="BB47" s="20" t="s">
        <v>120</v>
      </c>
      <c r="BC47" s="20" t="s">
        <v>192</v>
      </c>
      <c r="BD47" s="20" t="s">
        <v>193</v>
      </c>
      <c r="BE47" s="20" t="s">
        <v>120</v>
      </c>
      <c r="BF47" s="20" t="s">
        <v>194</v>
      </c>
      <c r="BG47" s="20" t="s">
        <v>195</v>
      </c>
      <c r="BH47" s="19" t="s">
        <v>278</v>
      </c>
      <c r="BI47" s="19" t="s">
        <v>279</v>
      </c>
      <c r="BJ47" s="20" t="s">
        <v>280</v>
      </c>
    </row>
    <row r="48" spans="1:62" s="7" customFormat="1" ht="25.5" customHeight="1">
      <c r="A48" s="20"/>
      <c r="B48" s="20" t="s">
        <v>200</v>
      </c>
      <c r="C48" s="20" t="s">
        <v>189</v>
      </c>
      <c r="D48" s="20" t="s">
        <v>181</v>
      </c>
      <c r="E48" s="20" t="s">
        <v>190</v>
      </c>
      <c r="F48" s="20" t="s">
        <v>136</v>
      </c>
      <c r="G48" s="20" t="s">
        <v>137</v>
      </c>
      <c r="H48" s="20" t="s">
        <v>141</v>
      </c>
      <c r="I48" s="20">
        <v>70</v>
      </c>
      <c r="J48" s="20" t="s">
        <v>125</v>
      </c>
      <c r="K48" s="20" t="s">
        <v>142</v>
      </c>
      <c r="L48" s="20" t="s">
        <v>143</v>
      </c>
      <c r="M48" s="20" t="s">
        <v>28</v>
      </c>
      <c r="N48" s="20">
        <v>551010000</v>
      </c>
      <c r="O48" s="20" t="s">
        <v>156</v>
      </c>
      <c r="P48" s="20" t="s">
        <v>41</v>
      </c>
      <c r="Q48" s="20" t="s">
        <v>145</v>
      </c>
      <c r="R48" s="20"/>
      <c r="S48" s="20"/>
      <c r="T48" s="14">
        <v>30</v>
      </c>
      <c r="U48" s="20">
        <v>0</v>
      </c>
      <c r="V48" s="14">
        <v>70</v>
      </c>
      <c r="W48" s="20" t="s">
        <v>146</v>
      </c>
      <c r="X48" s="20" t="s">
        <v>106</v>
      </c>
      <c r="Y48" s="3">
        <v>1251</v>
      </c>
      <c r="Z48" s="3">
        <v>12307.14</v>
      </c>
      <c r="AA48" s="15">
        <v>0</v>
      </c>
      <c r="AB48" s="15">
        <v>0</v>
      </c>
      <c r="AC48" s="20">
        <v>2400</v>
      </c>
      <c r="AD48" s="20">
        <v>12132.14</v>
      </c>
      <c r="AE48" s="3">
        <v>0</v>
      </c>
      <c r="AF48" s="3" t="s">
        <v>291</v>
      </c>
      <c r="AG48" s="20">
        <v>2400</v>
      </c>
      <c r="AH48" s="20">
        <v>12132.14</v>
      </c>
      <c r="AI48" s="14">
        <v>0</v>
      </c>
      <c r="AJ48" s="14">
        <v>0</v>
      </c>
      <c r="AK48" s="14"/>
      <c r="AL48" s="14"/>
      <c r="AM48" s="14"/>
      <c r="AN48" s="14"/>
      <c r="AO48" s="14"/>
      <c r="AP48" s="14"/>
      <c r="AQ48" s="14"/>
      <c r="AR48" s="14"/>
      <c r="AS48" s="19">
        <f>Y48+AC48+AG48</f>
        <v>6051</v>
      </c>
      <c r="AT48" s="15">
        <f>AA48+AE48+AI48</f>
        <v>0</v>
      </c>
      <c r="AU48" s="15">
        <f>AB48+AF48+AJ48</f>
        <v>0</v>
      </c>
      <c r="AV48" s="20" t="s">
        <v>121</v>
      </c>
      <c r="AW48" s="20"/>
      <c r="AX48" s="20"/>
      <c r="AY48" s="20" t="s">
        <v>147</v>
      </c>
      <c r="AZ48" s="20" t="s">
        <v>191</v>
      </c>
      <c r="BA48" s="20" t="s">
        <v>191</v>
      </c>
      <c r="BB48" s="20" t="s">
        <v>120</v>
      </c>
      <c r="BC48" s="20" t="s">
        <v>192</v>
      </c>
      <c r="BD48" s="20" t="s">
        <v>193</v>
      </c>
      <c r="BE48" s="20" t="s">
        <v>120</v>
      </c>
      <c r="BF48" s="20" t="s">
        <v>194</v>
      </c>
      <c r="BG48" s="20" t="s">
        <v>195</v>
      </c>
      <c r="BH48" s="19" t="s">
        <v>278</v>
      </c>
      <c r="BI48" s="19" t="s">
        <v>279</v>
      </c>
      <c r="BJ48" s="20" t="s">
        <v>280</v>
      </c>
    </row>
    <row r="49" spans="1:62" s="7" customFormat="1" ht="25.5" customHeight="1">
      <c r="A49" s="20"/>
      <c r="B49" s="20" t="s">
        <v>330</v>
      </c>
      <c r="C49" s="20" t="s">
        <v>189</v>
      </c>
      <c r="D49" s="20" t="s">
        <v>181</v>
      </c>
      <c r="E49" s="20" t="s">
        <v>190</v>
      </c>
      <c r="F49" s="20" t="s">
        <v>136</v>
      </c>
      <c r="G49" s="20" t="s">
        <v>137</v>
      </c>
      <c r="H49" s="20" t="s">
        <v>141</v>
      </c>
      <c r="I49" s="20">
        <v>70</v>
      </c>
      <c r="J49" s="20" t="s">
        <v>125</v>
      </c>
      <c r="K49" s="20" t="s">
        <v>142</v>
      </c>
      <c r="L49" s="20" t="s">
        <v>303</v>
      </c>
      <c r="M49" s="20" t="s">
        <v>28</v>
      </c>
      <c r="N49" s="20">
        <v>551010000</v>
      </c>
      <c r="O49" s="20" t="s">
        <v>156</v>
      </c>
      <c r="P49" s="20" t="s">
        <v>41</v>
      </c>
      <c r="Q49" s="20" t="s">
        <v>310</v>
      </c>
      <c r="R49" s="20"/>
      <c r="S49" s="20"/>
      <c r="T49" s="14">
        <v>30</v>
      </c>
      <c r="U49" s="20">
        <v>0</v>
      </c>
      <c r="V49" s="14">
        <v>70</v>
      </c>
      <c r="W49" s="20" t="s">
        <v>146</v>
      </c>
      <c r="X49" s="20" t="s">
        <v>106</v>
      </c>
      <c r="Y49" s="3">
        <v>1251</v>
      </c>
      <c r="Z49" s="3">
        <v>12307.14</v>
      </c>
      <c r="AA49" s="15">
        <v>15396232.139999999</v>
      </c>
      <c r="AB49" s="15">
        <v>17243779.9968</v>
      </c>
      <c r="AC49" s="20">
        <v>2400</v>
      </c>
      <c r="AD49" s="20">
        <v>12132.14</v>
      </c>
      <c r="AE49" s="3">
        <v>29117136</v>
      </c>
      <c r="AF49" s="3">
        <v>32611192.320000004</v>
      </c>
      <c r="AG49" s="20">
        <v>0</v>
      </c>
      <c r="AH49" s="20">
        <v>12132.14</v>
      </c>
      <c r="AI49" s="14">
        <v>0</v>
      </c>
      <c r="AJ49" s="14">
        <v>0</v>
      </c>
      <c r="AK49" s="14"/>
      <c r="AL49" s="14"/>
      <c r="AM49" s="14"/>
      <c r="AN49" s="14"/>
      <c r="AO49" s="14"/>
      <c r="AP49" s="14"/>
      <c r="AQ49" s="14"/>
      <c r="AR49" s="14"/>
      <c r="AS49" s="19">
        <v>3651</v>
      </c>
      <c r="AT49" s="15">
        <v>44513368.14</v>
      </c>
      <c r="AU49" s="15">
        <v>49854972.316800006</v>
      </c>
      <c r="AV49" s="20" t="s">
        <v>121</v>
      </c>
      <c r="AW49" s="20"/>
      <c r="AX49" s="20"/>
      <c r="AY49" s="20" t="s">
        <v>147</v>
      </c>
      <c r="AZ49" s="20" t="s">
        <v>191</v>
      </c>
      <c r="BA49" s="20" t="s">
        <v>191</v>
      </c>
      <c r="BB49" s="20" t="s">
        <v>120</v>
      </c>
      <c r="BC49" s="20" t="s">
        <v>192</v>
      </c>
      <c r="BD49" s="20" t="s">
        <v>193</v>
      </c>
      <c r="BE49" s="20" t="s">
        <v>120</v>
      </c>
      <c r="BF49" s="20" t="s">
        <v>194</v>
      </c>
      <c r="BG49" s="20" t="s">
        <v>195</v>
      </c>
      <c r="BH49" s="19" t="s">
        <v>278</v>
      </c>
      <c r="BI49" s="19" t="s">
        <v>279</v>
      </c>
      <c r="BJ49" s="20" t="s">
        <v>280</v>
      </c>
    </row>
    <row r="50" spans="1:62" s="7" customFormat="1" ht="25.5" customHeight="1">
      <c r="A50" s="20"/>
      <c r="B50" s="20" t="s">
        <v>201</v>
      </c>
      <c r="C50" s="20" t="s">
        <v>189</v>
      </c>
      <c r="D50" s="20" t="s">
        <v>181</v>
      </c>
      <c r="E50" s="20" t="s">
        <v>190</v>
      </c>
      <c r="F50" s="20" t="s">
        <v>136</v>
      </c>
      <c r="G50" s="20" t="s">
        <v>137</v>
      </c>
      <c r="H50" s="20" t="s">
        <v>141</v>
      </c>
      <c r="I50" s="20">
        <v>70</v>
      </c>
      <c r="J50" s="20" t="s">
        <v>125</v>
      </c>
      <c r="K50" s="20" t="s">
        <v>142</v>
      </c>
      <c r="L50" s="20" t="s">
        <v>143</v>
      </c>
      <c r="M50" s="20" t="s">
        <v>28</v>
      </c>
      <c r="N50" s="20">
        <v>351010000</v>
      </c>
      <c r="O50" s="20" t="s">
        <v>158</v>
      </c>
      <c r="P50" s="20" t="s">
        <v>41</v>
      </c>
      <c r="Q50" s="20" t="s">
        <v>145</v>
      </c>
      <c r="R50" s="20"/>
      <c r="S50" s="20"/>
      <c r="T50" s="14">
        <v>30</v>
      </c>
      <c r="U50" s="20">
        <v>0</v>
      </c>
      <c r="V50" s="14">
        <v>70</v>
      </c>
      <c r="W50" s="20" t="s">
        <v>146</v>
      </c>
      <c r="X50" s="20" t="s">
        <v>106</v>
      </c>
      <c r="Y50" s="3">
        <v>2167</v>
      </c>
      <c r="Z50" s="3">
        <v>12132.14</v>
      </c>
      <c r="AA50" s="15">
        <v>0</v>
      </c>
      <c r="AB50" s="15">
        <v>0</v>
      </c>
      <c r="AC50" s="20">
        <v>3986</v>
      </c>
      <c r="AD50" s="20">
        <v>12012.5</v>
      </c>
      <c r="AE50" s="3">
        <v>0</v>
      </c>
      <c r="AF50" s="3" t="s">
        <v>291</v>
      </c>
      <c r="AG50" s="20">
        <v>4074</v>
      </c>
      <c r="AH50" s="20">
        <v>12012.5</v>
      </c>
      <c r="AI50" s="14">
        <v>0</v>
      </c>
      <c r="AJ50" s="14">
        <v>0</v>
      </c>
      <c r="AK50" s="14"/>
      <c r="AL50" s="14"/>
      <c r="AM50" s="14"/>
      <c r="AN50" s="14"/>
      <c r="AO50" s="14"/>
      <c r="AP50" s="14"/>
      <c r="AQ50" s="14"/>
      <c r="AR50" s="14"/>
      <c r="AS50" s="19">
        <f>Y50+AC50+AG50</f>
        <v>10227</v>
      </c>
      <c r="AT50" s="15">
        <f>AA50+AE50+AI50</f>
        <v>0</v>
      </c>
      <c r="AU50" s="15">
        <f>AB50+AF50+AJ50</f>
        <v>0</v>
      </c>
      <c r="AV50" s="20" t="s">
        <v>121</v>
      </c>
      <c r="AW50" s="20"/>
      <c r="AX50" s="20"/>
      <c r="AY50" s="20" t="s">
        <v>147</v>
      </c>
      <c r="AZ50" s="20" t="s">
        <v>191</v>
      </c>
      <c r="BA50" s="20" t="s">
        <v>191</v>
      </c>
      <c r="BB50" s="20" t="s">
        <v>120</v>
      </c>
      <c r="BC50" s="20" t="s">
        <v>192</v>
      </c>
      <c r="BD50" s="20" t="s">
        <v>193</v>
      </c>
      <c r="BE50" s="20" t="s">
        <v>120</v>
      </c>
      <c r="BF50" s="20" t="s">
        <v>194</v>
      </c>
      <c r="BG50" s="20" t="s">
        <v>195</v>
      </c>
      <c r="BH50" s="19" t="s">
        <v>278</v>
      </c>
      <c r="BI50" s="19" t="s">
        <v>279</v>
      </c>
      <c r="BJ50" s="20" t="s">
        <v>280</v>
      </c>
    </row>
    <row r="51" spans="1:62" s="7" customFormat="1" ht="25.5" customHeight="1">
      <c r="A51" s="20"/>
      <c r="B51" s="20" t="s">
        <v>331</v>
      </c>
      <c r="C51" s="20" t="s">
        <v>189</v>
      </c>
      <c r="D51" s="20" t="s">
        <v>181</v>
      </c>
      <c r="E51" s="20" t="s">
        <v>190</v>
      </c>
      <c r="F51" s="20" t="s">
        <v>136</v>
      </c>
      <c r="G51" s="20" t="s">
        <v>137</v>
      </c>
      <c r="H51" s="20" t="s">
        <v>141</v>
      </c>
      <c r="I51" s="20">
        <v>70</v>
      </c>
      <c r="J51" s="20" t="s">
        <v>125</v>
      </c>
      <c r="K51" s="20" t="s">
        <v>142</v>
      </c>
      <c r="L51" s="20" t="s">
        <v>303</v>
      </c>
      <c r="M51" s="20" t="s">
        <v>28</v>
      </c>
      <c r="N51" s="20">
        <v>351010000</v>
      </c>
      <c r="O51" s="20" t="s">
        <v>158</v>
      </c>
      <c r="P51" s="20" t="s">
        <v>41</v>
      </c>
      <c r="Q51" s="20" t="s">
        <v>310</v>
      </c>
      <c r="R51" s="20"/>
      <c r="S51" s="20"/>
      <c r="T51" s="14">
        <v>30</v>
      </c>
      <c r="U51" s="20">
        <v>0</v>
      </c>
      <c r="V51" s="14">
        <v>70</v>
      </c>
      <c r="W51" s="20" t="s">
        <v>146</v>
      </c>
      <c r="X51" s="20" t="s">
        <v>106</v>
      </c>
      <c r="Y51" s="3">
        <v>2167</v>
      </c>
      <c r="Z51" s="3">
        <v>12132.14</v>
      </c>
      <c r="AA51" s="15">
        <v>26290347.38</v>
      </c>
      <c r="AB51" s="15">
        <v>29445189.0656</v>
      </c>
      <c r="AC51" s="20">
        <v>3986</v>
      </c>
      <c r="AD51" s="20">
        <v>12012.5</v>
      </c>
      <c r="AE51" s="3">
        <v>47881825</v>
      </c>
      <c r="AF51" s="3">
        <v>53627644.00000001</v>
      </c>
      <c r="AG51" s="20">
        <v>0</v>
      </c>
      <c r="AH51" s="20">
        <v>12012.5</v>
      </c>
      <c r="AI51" s="14">
        <v>0</v>
      </c>
      <c r="AJ51" s="14">
        <v>0</v>
      </c>
      <c r="AK51" s="14"/>
      <c r="AL51" s="14"/>
      <c r="AM51" s="14"/>
      <c r="AN51" s="14"/>
      <c r="AO51" s="14"/>
      <c r="AP51" s="14"/>
      <c r="AQ51" s="14"/>
      <c r="AR51" s="14"/>
      <c r="AS51" s="19">
        <v>6153</v>
      </c>
      <c r="AT51" s="15">
        <v>74172172.38</v>
      </c>
      <c r="AU51" s="15">
        <v>83072833.06560001</v>
      </c>
      <c r="AV51" s="20" t="s">
        <v>121</v>
      </c>
      <c r="AW51" s="20"/>
      <c r="AX51" s="20"/>
      <c r="AY51" s="20" t="s">
        <v>147</v>
      </c>
      <c r="AZ51" s="20" t="s">
        <v>191</v>
      </c>
      <c r="BA51" s="20" t="s">
        <v>191</v>
      </c>
      <c r="BB51" s="20" t="s">
        <v>120</v>
      </c>
      <c r="BC51" s="20" t="s">
        <v>192</v>
      </c>
      <c r="BD51" s="20" t="s">
        <v>193</v>
      </c>
      <c r="BE51" s="20" t="s">
        <v>120</v>
      </c>
      <c r="BF51" s="20" t="s">
        <v>194</v>
      </c>
      <c r="BG51" s="20" t="s">
        <v>195</v>
      </c>
      <c r="BH51" s="19" t="s">
        <v>278</v>
      </c>
      <c r="BI51" s="19" t="s">
        <v>279</v>
      </c>
      <c r="BJ51" s="20" t="s">
        <v>280</v>
      </c>
    </row>
    <row r="52" spans="1:62" s="7" customFormat="1" ht="25.5" customHeight="1">
      <c r="A52" s="20"/>
      <c r="B52" s="20" t="s">
        <v>202</v>
      </c>
      <c r="C52" s="20" t="s">
        <v>189</v>
      </c>
      <c r="D52" s="20" t="s">
        <v>181</v>
      </c>
      <c r="E52" s="20" t="s">
        <v>190</v>
      </c>
      <c r="F52" s="20" t="s">
        <v>136</v>
      </c>
      <c r="G52" s="20" t="s">
        <v>137</v>
      </c>
      <c r="H52" s="20" t="s">
        <v>141</v>
      </c>
      <c r="I52" s="20">
        <v>70</v>
      </c>
      <c r="J52" s="20" t="s">
        <v>125</v>
      </c>
      <c r="K52" s="20" t="s">
        <v>142</v>
      </c>
      <c r="L52" s="20" t="s">
        <v>143</v>
      </c>
      <c r="M52" s="20" t="s">
        <v>28</v>
      </c>
      <c r="N52" s="20">
        <v>750000000</v>
      </c>
      <c r="O52" s="20" t="s">
        <v>176</v>
      </c>
      <c r="P52" s="20" t="s">
        <v>41</v>
      </c>
      <c r="Q52" s="20" t="s">
        <v>145</v>
      </c>
      <c r="R52" s="20"/>
      <c r="S52" s="20"/>
      <c r="T52" s="14">
        <v>30</v>
      </c>
      <c r="U52" s="20">
        <v>0</v>
      </c>
      <c r="V52" s="14">
        <v>70</v>
      </c>
      <c r="W52" s="20" t="s">
        <v>146</v>
      </c>
      <c r="X52" s="20" t="s">
        <v>106</v>
      </c>
      <c r="Y52" s="3">
        <v>3234</v>
      </c>
      <c r="Z52" s="3">
        <v>12087.5</v>
      </c>
      <c r="AA52" s="15">
        <v>0</v>
      </c>
      <c r="AB52" s="15">
        <v>0</v>
      </c>
      <c r="AC52" s="20">
        <v>4120</v>
      </c>
      <c r="AD52" s="20">
        <v>12087.5</v>
      </c>
      <c r="AE52" s="3">
        <v>0</v>
      </c>
      <c r="AF52" s="3" t="s">
        <v>291</v>
      </c>
      <c r="AG52" s="20">
        <v>4120</v>
      </c>
      <c r="AH52" s="20">
        <v>12087.5</v>
      </c>
      <c r="AI52" s="14">
        <v>0</v>
      </c>
      <c r="AJ52" s="14">
        <v>0</v>
      </c>
      <c r="AK52" s="14"/>
      <c r="AL52" s="14"/>
      <c r="AM52" s="14"/>
      <c r="AN52" s="14"/>
      <c r="AO52" s="14"/>
      <c r="AP52" s="14"/>
      <c r="AQ52" s="14"/>
      <c r="AR52" s="14"/>
      <c r="AS52" s="19">
        <f>Y52+AC52+AG52</f>
        <v>11474</v>
      </c>
      <c r="AT52" s="15">
        <f>AA52+AE52+AI52</f>
        <v>0</v>
      </c>
      <c r="AU52" s="15">
        <f>AB52+AF52+AJ52</f>
        <v>0</v>
      </c>
      <c r="AV52" s="20" t="s">
        <v>121</v>
      </c>
      <c r="AW52" s="20"/>
      <c r="AX52" s="20"/>
      <c r="AY52" s="20" t="s">
        <v>147</v>
      </c>
      <c r="AZ52" s="20" t="s">
        <v>191</v>
      </c>
      <c r="BA52" s="20" t="s">
        <v>191</v>
      </c>
      <c r="BB52" s="20" t="s">
        <v>120</v>
      </c>
      <c r="BC52" s="20" t="s">
        <v>192</v>
      </c>
      <c r="BD52" s="20" t="s">
        <v>193</v>
      </c>
      <c r="BE52" s="20" t="s">
        <v>120</v>
      </c>
      <c r="BF52" s="20" t="s">
        <v>194</v>
      </c>
      <c r="BG52" s="20" t="s">
        <v>195</v>
      </c>
      <c r="BH52" s="19" t="s">
        <v>278</v>
      </c>
      <c r="BI52" s="19" t="s">
        <v>279</v>
      </c>
      <c r="BJ52" s="20" t="s">
        <v>280</v>
      </c>
    </row>
    <row r="53" spans="1:62" s="7" customFormat="1" ht="25.5" customHeight="1">
      <c r="A53" s="20"/>
      <c r="B53" s="20" t="s">
        <v>332</v>
      </c>
      <c r="C53" s="20" t="s">
        <v>189</v>
      </c>
      <c r="D53" s="20" t="s">
        <v>181</v>
      </c>
      <c r="E53" s="20" t="s">
        <v>190</v>
      </c>
      <c r="F53" s="20" t="s">
        <v>136</v>
      </c>
      <c r="G53" s="20" t="s">
        <v>137</v>
      </c>
      <c r="H53" s="20" t="s">
        <v>141</v>
      </c>
      <c r="I53" s="20">
        <v>70</v>
      </c>
      <c r="J53" s="20" t="s">
        <v>125</v>
      </c>
      <c r="K53" s="20" t="s">
        <v>142</v>
      </c>
      <c r="L53" s="20" t="s">
        <v>303</v>
      </c>
      <c r="M53" s="20" t="s">
        <v>28</v>
      </c>
      <c r="N53" s="20">
        <v>750000000</v>
      </c>
      <c r="O53" s="20" t="s">
        <v>176</v>
      </c>
      <c r="P53" s="20" t="s">
        <v>41</v>
      </c>
      <c r="Q53" s="20" t="s">
        <v>310</v>
      </c>
      <c r="R53" s="20"/>
      <c r="S53" s="20"/>
      <c r="T53" s="14">
        <v>30</v>
      </c>
      <c r="U53" s="20">
        <v>0</v>
      </c>
      <c r="V53" s="14">
        <v>70</v>
      </c>
      <c r="W53" s="20" t="s">
        <v>146</v>
      </c>
      <c r="X53" s="20" t="s">
        <v>106</v>
      </c>
      <c r="Y53" s="3">
        <v>3234</v>
      </c>
      <c r="Z53" s="3">
        <v>12087.5</v>
      </c>
      <c r="AA53" s="15">
        <v>39090975</v>
      </c>
      <c r="AB53" s="15">
        <v>43781892.00000001</v>
      </c>
      <c r="AC53" s="20">
        <v>4120</v>
      </c>
      <c r="AD53" s="20">
        <v>12087.5</v>
      </c>
      <c r="AE53" s="3">
        <v>49800500</v>
      </c>
      <c r="AF53" s="3">
        <v>55776560.00000001</v>
      </c>
      <c r="AG53" s="20">
        <v>0</v>
      </c>
      <c r="AH53" s="20">
        <v>12087.5</v>
      </c>
      <c r="AI53" s="14">
        <v>0</v>
      </c>
      <c r="AJ53" s="14">
        <v>0</v>
      </c>
      <c r="AK53" s="14"/>
      <c r="AL53" s="14"/>
      <c r="AM53" s="14"/>
      <c r="AN53" s="14"/>
      <c r="AO53" s="14"/>
      <c r="AP53" s="14"/>
      <c r="AQ53" s="14"/>
      <c r="AR53" s="14"/>
      <c r="AS53" s="19">
        <v>7354</v>
      </c>
      <c r="AT53" s="15">
        <v>88891475</v>
      </c>
      <c r="AU53" s="15">
        <v>99558452.00000001</v>
      </c>
      <c r="AV53" s="20" t="s">
        <v>121</v>
      </c>
      <c r="AW53" s="20"/>
      <c r="AX53" s="20"/>
      <c r="AY53" s="20" t="s">
        <v>147</v>
      </c>
      <c r="AZ53" s="20" t="s">
        <v>191</v>
      </c>
      <c r="BA53" s="20" t="s">
        <v>191</v>
      </c>
      <c r="BB53" s="20" t="s">
        <v>120</v>
      </c>
      <c r="BC53" s="20" t="s">
        <v>192</v>
      </c>
      <c r="BD53" s="20" t="s">
        <v>193</v>
      </c>
      <c r="BE53" s="20" t="s">
        <v>120</v>
      </c>
      <c r="BF53" s="20" t="s">
        <v>194</v>
      </c>
      <c r="BG53" s="20" t="s">
        <v>195</v>
      </c>
      <c r="BH53" s="19" t="s">
        <v>278</v>
      </c>
      <c r="BI53" s="19" t="s">
        <v>279</v>
      </c>
      <c r="BJ53" s="20" t="s">
        <v>280</v>
      </c>
    </row>
    <row r="54" spans="1:62" s="7" customFormat="1" ht="25.5" customHeight="1">
      <c r="A54" s="20"/>
      <c r="B54" s="20" t="s">
        <v>203</v>
      </c>
      <c r="C54" s="20" t="s">
        <v>189</v>
      </c>
      <c r="D54" s="20" t="s">
        <v>181</v>
      </c>
      <c r="E54" s="20" t="s">
        <v>190</v>
      </c>
      <c r="F54" s="20" t="s">
        <v>136</v>
      </c>
      <c r="G54" s="20" t="s">
        <v>137</v>
      </c>
      <c r="H54" s="20" t="s">
        <v>141</v>
      </c>
      <c r="I54" s="20">
        <v>70</v>
      </c>
      <c r="J54" s="20" t="s">
        <v>125</v>
      </c>
      <c r="K54" s="20" t="s">
        <v>142</v>
      </c>
      <c r="L54" s="20" t="s">
        <v>143</v>
      </c>
      <c r="M54" s="20" t="s">
        <v>28</v>
      </c>
      <c r="N54" s="20">
        <v>311010000</v>
      </c>
      <c r="O54" s="20" t="s">
        <v>164</v>
      </c>
      <c r="P54" s="20" t="s">
        <v>41</v>
      </c>
      <c r="Q54" s="20" t="s">
        <v>145</v>
      </c>
      <c r="R54" s="20"/>
      <c r="S54" s="20"/>
      <c r="T54" s="14">
        <v>30</v>
      </c>
      <c r="U54" s="20">
        <v>0</v>
      </c>
      <c r="V54" s="14">
        <v>70</v>
      </c>
      <c r="W54" s="20" t="s">
        <v>146</v>
      </c>
      <c r="X54" s="20" t="s">
        <v>106</v>
      </c>
      <c r="Y54" s="3">
        <v>2050</v>
      </c>
      <c r="Z54" s="3">
        <v>12184.82</v>
      </c>
      <c r="AA54" s="15">
        <v>0</v>
      </c>
      <c r="AB54" s="15">
        <v>0</v>
      </c>
      <c r="AC54" s="20">
        <v>2703</v>
      </c>
      <c r="AD54" s="20">
        <v>12184.82</v>
      </c>
      <c r="AE54" s="3">
        <v>0</v>
      </c>
      <c r="AF54" s="3" t="s">
        <v>291</v>
      </c>
      <c r="AG54" s="20">
        <v>2703</v>
      </c>
      <c r="AH54" s="20">
        <v>12184.82</v>
      </c>
      <c r="AI54" s="14">
        <v>0</v>
      </c>
      <c r="AJ54" s="14">
        <v>0</v>
      </c>
      <c r="AK54" s="14"/>
      <c r="AL54" s="14"/>
      <c r="AM54" s="14"/>
      <c r="AN54" s="14"/>
      <c r="AO54" s="14"/>
      <c r="AP54" s="14"/>
      <c r="AQ54" s="14"/>
      <c r="AR54" s="14"/>
      <c r="AS54" s="19">
        <f>Y54+AC54+AG54</f>
        <v>7456</v>
      </c>
      <c r="AT54" s="15">
        <f>AA54+AE54+AI54</f>
        <v>0</v>
      </c>
      <c r="AU54" s="15">
        <f>AB54+AF54+AJ54</f>
        <v>0</v>
      </c>
      <c r="AV54" s="20" t="s">
        <v>121</v>
      </c>
      <c r="AW54" s="20"/>
      <c r="AX54" s="20"/>
      <c r="AY54" s="20" t="s">
        <v>147</v>
      </c>
      <c r="AZ54" s="20" t="s">
        <v>191</v>
      </c>
      <c r="BA54" s="20" t="s">
        <v>191</v>
      </c>
      <c r="BB54" s="20" t="s">
        <v>120</v>
      </c>
      <c r="BC54" s="20" t="s">
        <v>192</v>
      </c>
      <c r="BD54" s="20" t="s">
        <v>193</v>
      </c>
      <c r="BE54" s="20" t="s">
        <v>120</v>
      </c>
      <c r="BF54" s="20" t="s">
        <v>194</v>
      </c>
      <c r="BG54" s="20" t="s">
        <v>195</v>
      </c>
      <c r="BH54" s="19" t="s">
        <v>278</v>
      </c>
      <c r="BI54" s="19" t="s">
        <v>279</v>
      </c>
      <c r="BJ54" s="20" t="s">
        <v>280</v>
      </c>
    </row>
    <row r="55" spans="1:62" s="7" customFormat="1" ht="25.5" customHeight="1">
      <c r="A55" s="20"/>
      <c r="B55" s="20" t="s">
        <v>333</v>
      </c>
      <c r="C55" s="20" t="s">
        <v>189</v>
      </c>
      <c r="D55" s="20" t="s">
        <v>181</v>
      </c>
      <c r="E55" s="20" t="s">
        <v>190</v>
      </c>
      <c r="F55" s="20" t="s">
        <v>136</v>
      </c>
      <c r="G55" s="20" t="s">
        <v>137</v>
      </c>
      <c r="H55" s="20" t="s">
        <v>141</v>
      </c>
      <c r="I55" s="20">
        <v>70</v>
      </c>
      <c r="J55" s="20" t="s">
        <v>125</v>
      </c>
      <c r="K55" s="20" t="s">
        <v>142</v>
      </c>
      <c r="L55" s="20" t="s">
        <v>303</v>
      </c>
      <c r="M55" s="20" t="s">
        <v>28</v>
      </c>
      <c r="N55" s="20">
        <v>311010000</v>
      </c>
      <c r="O55" s="20" t="s">
        <v>164</v>
      </c>
      <c r="P55" s="20" t="s">
        <v>41</v>
      </c>
      <c r="Q55" s="20" t="s">
        <v>310</v>
      </c>
      <c r="R55" s="20"/>
      <c r="S55" s="20"/>
      <c r="T55" s="14">
        <v>30</v>
      </c>
      <c r="U55" s="20">
        <v>0</v>
      </c>
      <c r="V55" s="14">
        <v>70</v>
      </c>
      <c r="W55" s="20" t="s">
        <v>146</v>
      </c>
      <c r="X55" s="20" t="s">
        <v>106</v>
      </c>
      <c r="Y55" s="3">
        <v>2050</v>
      </c>
      <c r="Z55" s="3">
        <v>12184.82</v>
      </c>
      <c r="AA55" s="15">
        <v>24978881</v>
      </c>
      <c r="AB55" s="15">
        <v>27976346.720000003</v>
      </c>
      <c r="AC55" s="20">
        <v>2703</v>
      </c>
      <c r="AD55" s="20">
        <v>12184.82</v>
      </c>
      <c r="AE55" s="3">
        <v>32935568.46</v>
      </c>
      <c r="AF55" s="3">
        <v>36887836.67520001</v>
      </c>
      <c r="AG55" s="20">
        <v>0</v>
      </c>
      <c r="AH55" s="20">
        <v>12184.82</v>
      </c>
      <c r="AI55" s="14">
        <v>0</v>
      </c>
      <c r="AJ55" s="14">
        <v>0</v>
      </c>
      <c r="AK55" s="14"/>
      <c r="AL55" s="14"/>
      <c r="AM55" s="14"/>
      <c r="AN55" s="14"/>
      <c r="AO55" s="14"/>
      <c r="AP55" s="14"/>
      <c r="AQ55" s="14"/>
      <c r="AR55" s="14"/>
      <c r="AS55" s="19">
        <v>4753</v>
      </c>
      <c r="AT55" s="15">
        <v>57914449.46</v>
      </c>
      <c r="AU55" s="15">
        <v>64864183.395200014</v>
      </c>
      <c r="AV55" s="20" t="s">
        <v>121</v>
      </c>
      <c r="AW55" s="20"/>
      <c r="AX55" s="20"/>
      <c r="AY55" s="20" t="s">
        <v>147</v>
      </c>
      <c r="AZ55" s="20" t="s">
        <v>191</v>
      </c>
      <c r="BA55" s="20" t="s">
        <v>191</v>
      </c>
      <c r="BB55" s="20" t="s">
        <v>120</v>
      </c>
      <c r="BC55" s="20" t="s">
        <v>192</v>
      </c>
      <c r="BD55" s="20" t="s">
        <v>193</v>
      </c>
      <c r="BE55" s="20" t="s">
        <v>120</v>
      </c>
      <c r="BF55" s="20" t="s">
        <v>194</v>
      </c>
      <c r="BG55" s="20" t="s">
        <v>195</v>
      </c>
      <c r="BH55" s="19" t="s">
        <v>278</v>
      </c>
      <c r="BI55" s="19" t="s">
        <v>279</v>
      </c>
      <c r="BJ55" s="20" t="s">
        <v>280</v>
      </c>
    </row>
    <row r="56" spans="1:62" s="7" customFormat="1" ht="25.5" customHeight="1">
      <c r="A56" s="20"/>
      <c r="B56" s="20" t="s">
        <v>204</v>
      </c>
      <c r="C56" s="20" t="s">
        <v>189</v>
      </c>
      <c r="D56" s="20" t="s">
        <v>181</v>
      </c>
      <c r="E56" s="20" t="s">
        <v>190</v>
      </c>
      <c r="F56" s="20" t="s">
        <v>136</v>
      </c>
      <c r="G56" s="20" t="s">
        <v>137</v>
      </c>
      <c r="H56" s="20" t="s">
        <v>141</v>
      </c>
      <c r="I56" s="20">
        <v>70</v>
      </c>
      <c r="J56" s="20" t="s">
        <v>125</v>
      </c>
      <c r="K56" s="20" t="s">
        <v>142</v>
      </c>
      <c r="L56" s="20" t="s">
        <v>143</v>
      </c>
      <c r="M56" s="20" t="s">
        <v>28</v>
      </c>
      <c r="N56" s="20">
        <v>790000000</v>
      </c>
      <c r="O56" s="20" t="s">
        <v>166</v>
      </c>
      <c r="P56" s="20" t="s">
        <v>41</v>
      </c>
      <c r="Q56" s="20" t="s">
        <v>145</v>
      </c>
      <c r="R56" s="20"/>
      <c r="S56" s="20"/>
      <c r="T56" s="14">
        <v>30</v>
      </c>
      <c r="U56" s="20">
        <v>0</v>
      </c>
      <c r="V56" s="14">
        <v>70</v>
      </c>
      <c r="W56" s="20" t="s">
        <v>146</v>
      </c>
      <c r="X56" s="20" t="s">
        <v>106</v>
      </c>
      <c r="Y56" s="3">
        <v>1668</v>
      </c>
      <c r="Z56" s="3">
        <v>12609.82</v>
      </c>
      <c r="AA56" s="15">
        <v>0</v>
      </c>
      <c r="AB56" s="15">
        <v>0</v>
      </c>
      <c r="AC56" s="20">
        <v>2251</v>
      </c>
      <c r="AD56" s="20">
        <v>12434.82</v>
      </c>
      <c r="AE56" s="3">
        <v>0</v>
      </c>
      <c r="AF56" s="3" t="s">
        <v>291</v>
      </c>
      <c r="AG56" s="20">
        <v>2251</v>
      </c>
      <c r="AH56" s="20">
        <v>12434.82</v>
      </c>
      <c r="AI56" s="14">
        <v>0</v>
      </c>
      <c r="AJ56" s="14">
        <v>0</v>
      </c>
      <c r="AK56" s="14"/>
      <c r="AL56" s="14"/>
      <c r="AM56" s="14"/>
      <c r="AN56" s="14"/>
      <c r="AO56" s="14"/>
      <c r="AP56" s="14"/>
      <c r="AQ56" s="14"/>
      <c r="AR56" s="14"/>
      <c r="AS56" s="19">
        <f>Y56+AC56+AG56</f>
        <v>6170</v>
      </c>
      <c r="AT56" s="15">
        <f>AA56+AE56+AI56</f>
        <v>0</v>
      </c>
      <c r="AU56" s="15">
        <f>AB56+AF56+AJ56</f>
        <v>0</v>
      </c>
      <c r="AV56" s="20" t="s">
        <v>121</v>
      </c>
      <c r="AW56" s="20"/>
      <c r="AX56" s="20"/>
      <c r="AY56" s="20" t="s">
        <v>147</v>
      </c>
      <c r="AZ56" s="20" t="s">
        <v>191</v>
      </c>
      <c r="BA56" s="20" t="s">
        <v>191</v>
      </c>
      <c r="BB56" s="20" t="s">
        <v>120</v>
      </c>
      <c r="BC56" s="20" t="s">
        <v>192</v>
      </c>
      <c r="BD56" s="20" t="s">
        <v>193</v>
      </c>
      <c r="BE56" s="20" t="s">
        <v>120</v>
      </c>
      <c r="BF56" s="20" t="s">
        <v>194</v>
      </c>
      <c r="BG56" s="20" t="s">
        <v>195</v>
      </c>
      <c r="BH56" s="19" t="s">
        <v>278</v>
      </c>
      <c r="BI56" s="19" t="s">
        <v>279</v>
      </c>
      <c r="BJ56" s="20" t="s">
        <v>280</v>
      </c>
    </row>
    <row r="57" spans="1:62" s="7" customFormat="1" ht="25.5" customHeight="1">
      <c r="A57" s="20"/>
      <c r="B57" s="20" t="s">
        <v>334</v>
      </c>
      <c r="C57" s="20" t="s">
        <v>189</v>
      </c>
      <c r="D57" s="20" t="s">
        <v>181</v>
      </c>
      <c r="E57" s="20" t="s">
        <v>190</v>
      </c>
      <c r="F57" s="20" t="s">
        <v>136</v>
      </c>
      <c r="G57" s="20" t="s">
        <v>137</v>
      </c>
      <c r="H57" s="20" t="s">
        <v>141</v>
      </c>
      <c r="I57" s="20">
        <v>70</v>
      </c>
      <c r="J57" s="20" t="s">
        <v>125</v>
      </c>
      <c r="K57" s="20" t="s">
        <v>142</v>
      </c>
      <c r="L57" s="20" t="s">
        <v>303</v>
      </c>
      <c r="M57" s="20" t="s">
        <v>28</v>
      </c>
      <c r="N57" s="20">
        <v>790000000</v>
      </c>
      <c r="O57" s="20" t="s">
        <v>166</v>
      </c>
      <c r="P57" s="20" t="s">
        <v>41</v>
      </c>
      <c r="Q57" s="20" t="s">
        <v>310</v>
      </c>
      <c r="R57" s="20"/>
      <c r="S57" s="20"/>
      <c r="T57" s="14">
        <v>30</v>
      </c>
      <c r="U57" s="20">
        <v>0</v>
      </c>
      <c r="V57" s="14">
        <v>70</v>
      </c>
      <c r="W57" s="20" t="s">
        <v>146</v>
      </c>
      <c r="X57" s="20" t="s">
        <v>106</v>
      </c>
      <c r="Y57" s="3">
        <v>1668</v>
      </c>
      <c r="Z57" s="3">
        <v>12609.82</v>
      </c>
      <c r="AA57" s="15">
        <v>21033179.759999998</v>
      </c>
      <c r="AB57" s="15">
        <v>23557161.3312</v>
      </c>
      <c r="AC57" s="20">
        <v>2251</v>
      </c>
      <c r="AD57" s="20">
        <v>12434.82</v>
      </c>
      <c r="AE57" s="3">
        <v>27990779.82</v>
      </c>
      <c r="AF57" s="3">
        <v>31349673.398400005</v>
      </c>
      <c r="AG57" s="20">
        <v>0</v>
      </c>
      <c r="AH57" s="20">
        <v>12434.82</v>
      </c>
      <c r="AI57" s="14">
        <v>0</v>
      </c>
      <c r="AJ57" s="14">
        <v>0</v>
      </c>
      <c r="AK57" s="14"/>
      <c r="AL57" s="14"/>
      <c r="AM57" s="14"/>
      <c r="AN57" s="14"/>
      <c r="AO57" s="14"/>
      <c r="AP57" s="14"/>
      <c r="AQ57" s="14"/>
      <c r="AR57" s="14"/>
      <c r="AS57" s="19">
        <v>3919</v>
      </c>
      <c r="AT57" s="15">
        <v>49023959.58</v>
      </c>
      <c r="AU57" s="15">
        <v>54906834.729600005</v>
      </c>
      <c r="AV57" s="20" t="s">
        <v>121</v>
      </c>
      <c r="AW57" s="20"/>
      <c r="AX57" s="20"/>
      <c r="AY57" s="20" t="s">
        <v>147</v>
      </c>
      <c r="AZ57" s="20" t="s">
        <v>191</v>
      </c>
      <c r="BA57" s="20" t="s">
        <v>191</v>
      </c>
      <c r="BB57" s="20" t="s">
        <v>120</v>
      </c>
      <c r="BC57" s="20" t="s">
        <v>192</v>
      </c>
      <c r="BD57" s="20" t="s">
        <v>193</v>
      </c>
      <c r="BE57" s="20" t="s">
        <v>120</v>
      </c>
      <c r="BF57" s="20" t="s">
        <v>194</v>
      </c>
      <c r="BG57" s="20" t="s">
        <v>195</v>
      </c>
      <c r="BH57" s="19" t="s">
        <v>278</v>
      </c>
      <c r="BI57" s="19" t="s">
        <v>279</v>
      </c>
      <c r="BJ57" s="20" t="s">
        <v>280</v>
      </c>
    </row>
    <row r="58" spans="1:62" s="7" customFormat="1" ht="25.5" customHeight="1">
      <c r="A58" s="20"/>
      <c r="B58" s="20" t="s">
        <v>205</v>
      </c>
      <c r="C58" s="20" t="s">
        <v>189</v>
      </c>
      <c r="D58" s="20" t="s">
        <v>181</v>
      </c>
      <c r="E58" s="20" t="s">
        <v>190</v>
      </c>
      <c r="F58" s="20" t="s">
        <v>136</v>
      </c>
      <c r="G58" s="20" t="s">
        <v>137</v>
      </c>
      <c r="H58" s="20" t="s">
        <v>141</v>
      </c>
      <c r="I58" s="20">
        <v>70</v>
      </c>
      <c r="J58" s="20" t="s">
        <v>125</v>
      </c>
      <c r="K58" s="20" t="s">
        <v>142</v>
      </c>
      <c r="L58" s="20" t="s">
        <v>143</v>
      </c>
      <c r="M58" s="20" t="s">
        <v>28</v>
      </c>
      <c r="N58" s="20">
        <v>431010000</v>
      </c>
      <c r="O58" s="20" t="s">
        <v>168</v>
      </c>
      <c r="P58" s="20" t="s">
        <v>41</v>
      </c>
      <c r="Q58" s="20" t="s">
        <v>145</v>
      </c>
      <c r="R58" s="20"/>
      <c r="S58" s="20"/>
      <c r="T58" s="14">
        <v>30</v>
      </c>
      <c r="U58" s="20">
        <v>0</v>
      </c>
      <c r="V58" s="14">
        <v>70</v>
      </c>
      <c r="W58" s="20" t="s">
        <v>146</v>
      </c>
      <c r="X58" s="20" t="s">
        <v>106</v>
      </c>
      <c r="Y58" s="3">
        <v>715</v>
      </c>
      <c r="Z58" s="3">
        <v>12824.11</v>
      </c>
      <c r="AA58" s="15">
        <v>0</v>
      </c>
      <c r="AB58" s="15">
        <v>0</v>
      </c>
      <c r="AC58" s="20">
        <v>1154</v>
      </c>
      <c r="AD58" s="20">
        <v>12632.1</v>
      </c>
      <c r="AE58" s="3">
        <v>0</v>
      </c>
      <c r="AF58" s="3" t="s">
        <v>291</v>
      </c>
      <c r="AG58" s="20">
        <v>1157</v>
      </c>
      <c r="AH58" s="20">
        <v>12632.1</v>
      </c>
      <c r="AI58" s="14">
        <v>0</v>
      </c>
      <c r="AJ58" s="14">
        <v>0</v>
      </c>
      <c r="AK58" s="14"/>
      <c r="AL58" s="14"/>
      <c r="AM58" s="14"/>
      <c r="AN58" s="14"/>
      <c r="AO58" s="14"/>
      <c r="AP58" s="14"/>
      <c r="AQ58" s="14"/>
      <c r="AR58" s="14"/>
      <c r="AS58" s="19">
        <f>Y58+AC58+AG58</f>
        <v>3026</v>
      </c>
      <c r="AT58" s="15">
        <f>AA58+AE58+AI58</f>
        <v>0</v>
      </c>
      <c r="AU58" s="15">
        <f>AB58+AF58+AJ58</f>
        <v>0</v>
      </c>
      <c r="AV58" s="20" t="s">
        <v>121</v>
      </c>
      <c r="AW58" s="20"/>
      <c r="AX58" s="20"/>
      <c r="AY58" s="20" t="s">
        <v>147</v>
      </c>
      <c r="AZ58" s="20" t="s">
        <v>191</v>
      </c>
      <c r="BA58" s="20" t="s">
        <v>191</v>
      </c>
      <c r="BB58" s="20" t="s">
        <v>120</v>
      </c>
      <c r="BC58" s="20" t="s">
        <v>192</v>
      </c>
      <c r="BD58" s="20" t="s">
        <v>193</v>
      </c>
      <c r="BE58" s="20" t="s">
        <v>120</v>
      </c>
      <c r="BF58" s="20" t="s">
        <v>194</v>
      </c>
      <c r="BG58" s="20" t="s">
        <v>195</v>
      </c>
      <c r="BH58" s="19" t="s">
        <v>278</v>
      </c>
      <c r="BI58" s="19" t="s">
        <v>279</v>
      </c>
      <c r="BJ58" s="20" t="s">
        <v>280</v>
      </c>
    </row>
    <row r="59" spans="1:62" s="7" customFormat="1" ht="25.5" customHeight="1">
      <c r="A59" s="20"/>
      <c r="B59" s="20" t="s">
        <v>335</v>
      </c>
      <c r="C59" s="20" t="s">
        <v>189</v>
      </c>
      <c r="D59" s="20" t="s">
        <v>181</v>
      </c>
      <c r="E59" s="20" t="s">
        <v>190</v>
      </c>
      <c r="F59" s="20" t="s">
        <v>136</v>
      </c>
      <c r="G59" s="20" t="s">
        <v>137</v>
      </c>
      <c r="H59" s="20" t="s">
        <v>141</v>
      </c>
      <c r="I59" s="20">
        <v>70</v>
      </c>
      <c r="J59" s="20" t="s">
        <v>125</v>
      </c>
      <c r="K59" s="20" t="s">
        <v>142</v>
      </c>
      <c r="L59" s="20" t="s">
        <v>303</v>
      </c>
      <c r="M59" s="20" t="s">
        <v>28</v>
      </c>
      <c r="N59" s="20">
        <v>431010000</v>
      </c>
      <c r="O59" s="20" t="s">
        <v>168</v>
      </c>
      <c r="P59" s="20" t="s">
        <v>41</v>
      </c>
      <c r="Q59" s="20" t="s">
        <v>310</v>
      </c>
      <c r="R59" s="20"/>
      <c r="S59" s="20"/>
      <c r="T59" s="14">
        <v>30</v>
      </c>
      <c r="U59" s="20">
        <v>0</v>
      </c>
      <c r="V59" s="14">
        <v>70</v>
      </c>
      <c r="W59" s="20" t="s">
        <v>146</v>
      </c>
      <c r="X59" s="20" t="s">
        <v>106</v>
      </c>
      <c r="Y59" s="3">
        <v>715</v>
      </c>
      <c r="Z59" s="3">
        <v>12824.11</v>
      </c>
      <c r="AA59" s="15">
        <v>9169238.65</v>
      </c>
      <c r="AB59" s="15">
        <v>10269547.288</v>
      </c>
      <c r="AC59" s="20">
        <v>1154</v>
      </c>
      <c r="AD59" s="20">
        <v>12632.1</v>
      </c>
      <c r="AE59" s="3">
        <v>14577443.4</v>
      </c>
      <c r="AF59" s="3">
        <v>16326736.608000003</v>
      </c>
      <c r="AG59" s="20">
        <v>0</v>
      </c>
      <c r="AH59" s="20">
        <v>12632.1</v>
      </c>
      <c r="AI59" s="14">
        <v>0</v>
      </c>
      <c r="AJ59" s="14">
        <v>0</v>
      </c>
      <c r="AK59" s="14"/>
      <c r="AL59" s="14"/>
      <c r="AM59" s="14"/>
      <c r="AN59" s="14"/>
      <c r="AO59" s="14"/>
      <c r="AP59" s="14"/>
      <c r="AQ59" s="14"/>
      <c r="AR59" s="14"/>
      <c r="AS59" s="19">
        <v>1869</v>
      </c>
      <c r="AT59" s="15">
        <v>23746682.05</v>
      </c>
      <c r="AU59" s="15">
        <v>26596283.896000005</v>
      </c>
      <c r="AV59" s="20" t="s">
        <v>121</v>
      </c>
      <c r="AW59" s="20"/>
      <c r="AX59" s="20"/>
      <c r="AY59" s="20" t="s">
        <v>147</v>
      </c>
      <c r="AZ59" s="20" t="s">
        <v>191</v>
      </c>
      <c r="BA59" s="20" t="s">
        <v>191</v>
      </c>
      <c r="BB59" s="20" t="s">
        <v>120</v>
      </c>
      <c r="BC59" s="20" t="s">
        <v>192</v>
      </c>
      <c r="BD59" s="20" t="s">
        <v>193</v>
      </c>
      <c r="BE59" s="20" t="s">
        <v>120</v>
      </c>
      <c r="BF59" s="20" t="s">
        <v>194</v>
      </c>
      <c r="BG59" s="20" t="s">
        <v>195</v>
      </c>
      <c r="BH59" s="19" t="s">
        <v>278</v>
      </c>
      <c r="BI59" s="19" t="s">
        <v>279</v>
      </c>
      <c r="BJ59" s="20" t="s">
        <v>280</v>
      </c>
    </row>
    <row r="60" spans="1:62" s="7" customFormat="1" ht="25.5" customHeight="1">
      <c r="A60" s="20"/>
      <c r="B60" s="20" t="s">
        <v>206</v>
      </c>
      <c r="C60" s="20" t="s">
        <v>189</v>
      </c>
      <c r="D60" s="20" t="s">
        <v>181</v>
      </c>
      <c r="E60" s="20" t="s">
        <v>190</v>
      </c>
      <c r="F60" s="20" t="s">
        <v>136</v>
      </c>
      <c r="G60" s="20" t="s">
        <v>137</v>
      </c>
      <c r="H60" s="20" t="s">
        <v>141</v>
      </c>
      <c r="I60" s="20">
        <v>70</v>
      </c>
      <c r="J60" s="20" t="s">
        <v>125</v>
      </c>
      <c r="K60" s="20" t="s">
        <v>142</v>
      </c>
      <c r="L60" s="20" t="s">
        <v>143</v>
      </c>
      <c r="M60" s="20" t="s">
        <v>28</v>
      </c>
      <c r="N60" s="20">
        <v>151010000</v>
      </c>
      <c r="O60" s="20" t="s">
        <v>170</v>
      </c>
      <c r="P60" s="20" t="s">
        <v>41</v>
      </c>
      <c r="Q60" s="20" t="s">
        <v>145</v>
      </c>
      <c r="R60" s="20"/>
      <c r="S60" s="20"/>
      <c r="T60" s="14">
        <v>30</v>
      </c>
      <c r="U60" s="20">
        <v>0</v>
      </c>
      <c r="V60" s="14">
        <v>70</v>
      </c>
      <c r="W60" s="20" t="s">
        <v>146</v>
      </c>
      <c r="X60" s="20" t="s">
        <v>106</v>
      </c>
      <c r="Y60" s="3">
        <v>1683</v>
      </c>
      <c r="Z60" s="3">
        <v>12632.14</v>
      </c>
      <c r="AA60" s="15">
        <v>0</v>
      </c>
      <c r="AB60" s="15">
        <v>0</v>
      </c>
      <c r="AC60" s="20">
        <v>2276</v>
      </c>
      <c r="AD60" s="20">
        <v>12457.14</v>
      </c>
      <c r="AE60" s="3">
        <v>0</v>
      </c>
      <c r="AF60" s="3" t="s">
        <v>291</v>
      </c>
      <c r="AG60" s="20">
        <v>2750</v>
      </c>
      <c r="AH60" s="20">
        <v>12457.14</v>
      </c>
      <c r="AI60" s="14">
        <v>0</v>
      </c>
      <c r="AJ60" s="14">
        <v>0</v>
      </c>
      <c r="AK60" s="14"/>
      <c r="AL60" s="14"/>
      <c r="AM60" s="14"/>
      <c r="AN60" s="14"/>
      <c r="AO60" s="14"/>
      <c r="AP60" s="14"/>
      <c r="AQ60" s="14"/>
      <c r="AR60" s="14"/>
      <c r="AS60" s="19">
        <f>Y60+AC60+AG60</f>
        <v>6709</v>
      </c>
      <c r="AT60" s="15">
        <f>AA60+AE60+AI60</f>
        <v>0</v>
      </c>
      <c r="AU60" s="15">
        <f>AB60+AF60+AJ60</f>
        <v>0</v>
      </c>
      <c r="AV60" s="20" t="s">
        <v>121</v>
      </c>
      <c r="AW60" s="20"/>
      <c r="AX60" s="20"/>
      <c r="AY60" s="20" t="s">
        <v>147</v>
      </c>
      <c r="AZ60" s="20" t="s">
        <v>191</v>
      </c>
      <c r="BA60" s="20" t="s">
        <v>191</v>
      </c>
      <c r="BB60" s="20" t="s">
        <v>120</v>
      </c>
      <c r="BC60" s="20" t="s">
        <v>192</v>
      </c>
      <c r="BD60" s="20" t="s">
        <v>193</v>
      </c>
      <c r="BE60" s="20" t="s">
        <v>120</v>
      </c>
      <c r="BF60" s="20" t="s">
        <v>194</v>
      </c>
      <c r="BG60" s="20" t="s">
        <v>195</v>
      </c>
      <c r="BH60" s="19" t="s">
        <v>278</v>
      </c>
      <c r="BI60" s="19" t="s">
        <v>279</v>
      </c>
      <c r="BJ60" s="20" t="s">
        <v>280</v>
      </c>
    </row>
    <row r="61" spans="1:62" s="7" customFormat="1" ht="25.5" customHeight="1">
      <c r="A61" s="20"/>
      <c r="B61" s="20" t="s">
        <v>336</v>
      </c>
      <c r="C61" s="20" t="s">
        <v>189</v>
      </c>
      <c r="D61" s="20" t="s">
        <v>181</v>
      </c>
      <c r="E61" s="20" t="s">
        <v>190</v>
      </c>
      <c r="F61" s="20" t="s">
        <v>136</v>
      </c>
      <c r="G61" s="20" t="s">
        <v>137</v>
      </c>
      <c r="H61" s="20" t="s">
        <v>141</v>
      </c>
      <c r="I61" s="20">
        <v>70</v>
      </c>
      <c r="J61" s="20" t="s">
        <v>125</v>
      </c>
      <c r="K61" s="20" t="s">
        <v>142</v>
      </c>
      <c r="L61" s="20" t="s">
        <v>303</v>
      </c>
      <c r="M61" s="20" t="s">
        <v>28</v>
      </c>
      <c r="N61" s="20">
        <v>151010000</v>
      </c>
      <c r="O61" s="20" t="s">
        <v>170</v>
      </c>
      <c r="P61" s="20" t="s">
        <v>41</v>
      </c>
      <c r="Q61" s="20" t="s">
        <v>310</v>
      </c>
      <c r="R61" s="20"/>
      <c r="S61" s="20"/>
      <c r="T61" s="14">
        <v>30</v>
      </c>
      <c r="U61" s="20">
        <v>0</v>
      </c>
      <c r="V61" s="14">
        <v>70</v>
      </c>
      <c r="W61" s="20" t="s">
        <v>146</v>
      </c>
      <c r="X61" s="20" t="s">
        <v>106</v>
      </c>
      <c r="Y61" s="3">
        <v>1683</v>
      </c>
      <c r="Z61" s="3">
        <v>12632.14</v>
      </c>
      <c r="AA61" s="15">
        <v>21259891.619999997</v>
      </c>
      <c r="AB61" s="15">
        <v>23811078.6144</v>
      </c>
      <c r="AC61" s="20">
        <v>2276</v>
      </c>
      <c r="AD61" s="20">
        <v>12457.14</v>
      </c>
      <c r="AE61" s="3">
        <v>28352450.639999997</v>
      </c>
      <c r="AF61" s="3">
        <v>31754744.7168</v>
      </c>
      <c r="AG61" s="20">
        <v>0</v>
      </c>
      <c r="AH61" s="20">
        <v>12457.14</v>
      </c>
      <c r="AI61" s="14">
        <v>0</v>
      </c>
      <c r="AJ61" s="14">
        <v>0</v>
      </c>
      <c r="AK61" s="14"/>
      <c r="AL61" s="14"/>
      <c r="AM61" s="14"/>
      <c r="AN61" s="14"/>
      <c r="AO61" s="14"/>
      <c r="AP61" s="14"/>
      <c r="AQ61" s="14"/>
      <c r="AR61" s="14"/>
      <c r="AS61" s="19">
        <v>3959</v>
      </c>
      <c r="AT61" s="15">
        <v>49612342.25999999</v>
      </c>
      <c r="AU61" s="15">
        <v>55565823.3312</v>
      </c>
      <c r="AV61" s="20" t="s">
        <v>121</v>
      </c>
      <c r="AW61" s="20"/>
      <c r="AX61" s="20"/>
      <c r="AY61" s="20" t="s">
        <v>147</v>
      </c>
      <c r="AZ61" s="20" t="s">
        <v>191</v>
      </c>
      <c r="BA61" s="20" t="s">
        <v>191</v>
      </c>
      <c r="BB61" s="20" t="s">
        <v>120</v>
      </c>
      <c r="BC61" s="20" t="s">
        <v>192</v>
      </c>
      <c r="BD61" s="20" t="s">
        <v>193</v>
      </c>
      <c r="BE61" s="20" t="s">
        <v>120</v>
      </c>
      <c r="BF61" s="20" t="s">
        <v>194</v>
      </c>
      <c r="BG61" s="20" t="s">
        <v>195</v>
      </c>
      <c r="BH61" s="19" t="s">
        <v>278</v>
      </c>
      <c r="BI61" s="19" t="s">
        <v>279</v>
      </c>
      <c r="BJ61" s="20" t="s">
        <v>280</v>
      </c>
    </row>
    <row r="62" spans="1:62" s="7" customFormat="1" ht="25.5" customHeight="1">
      <c r="A62" s="20"/>
      <c r="B62" s="20" t="s">
        <v>207</v>
      </c>
      <c r="C62" s="20" t="s">
        <v>189</v>
      </c>
      <c r="D62" s="20" t="s">
        <v>181</v>
      </c>
      <c r="E62" s="20" t="s">
        <v>190</v>
      </c>
      <c r="F62" s="20" t="s">
        <v>136</v>
      </c>
      <c r="G62" s="20" t="s">
        <v>137</v>
      </c>
      <c r="H62" s="20" t="s">
        <v>141</v>
      </c>
      <c r="I62" s="20">
        <v>70</v>
      </c>
      <c r="J62" s="20" t="s">
        <v>125</v>
      </c>
      <c r="K62" s="20" t="s">
        <v>142</v>
      </c>
      <c r="L62" s="20" t="s">
        <v>143</v>
      </c>
      <c r="M62" s="20" t="s">
        <v>28</v>
      </c>
      <c r="N62" s="20">
        <v>231010000</v>
      </c>
      <c r="O62" s="20" t="s">
        <v>172</v>
      </c>
      <c r="P62" s="20" t="s">
        <v>41</v>
      </c>
      <c r="Q62" s="20" t="s">
        <v>145</v>
      </c>
      <c r="R62" s="20"/>
      <c r="S62" s="20"/>
      <c r="T62" s="14">
        <v>30</v>
      </c>
      <c r="U62" s="20">
        <v>0</v>
      </c>
      <c r="V62" s="14">
        <v>70</v>
      </c>
      <c r="W62" s="20" t="s">
        <v>146</v>
      </c>
      <c r="X62" s="20" t="s">
        <v>106</v>
      </c>
      <c r="Y62" s="3">
        <v>1034</v>
      </c>
      <c r="Z62" s="3">
        <v>12632.14</v>
      </c>
      <c r="AA62" s="15">
        <v>0</v>
      </c>
      <c r="AB62" s="15">
        <v>0</v>
      </c>
      <c r="AC62" s="20">
        <v>1500</v>
      </c>
      <c r="AD62" s="20">
        <v>12632.14</v>
      </c>
      <c r="AE62" s="3">
        <v>0</v>
      </c>
      <c r="AF62" s="3" t="s">
        <v>291</v>
      </c>
      <c r="AG62" s="20">
        <v>1500</v>
      </c>
      <c r="AH62" s="20">
        <v>12632.14</v>
      </c>
      <c r="AI62" s="14">
        <v>0</v>
      </c>
      <c r="AJ62" s="14">
        <v>0</v>
      </c>
      <c r="AK62" s="14"/>
      <c r="AL62" s="14"/>
      <c r="AM62" s="14"/>
      <c r="AN62" s="14"/>
      <c r="AO62" s="14"/>
      <c r="AP62" s="14"/>
      <c r="AQ62" s="14"/>
      <c r="AR62" s="14"/>
      <c r="AS62" s="19">
        <f>Y62+AC62+AG62</f>
        <v>4034</v>
      </c>
      <c r="AT62" s="15">
        <f>AA62+AE62+AI62</f>
        <v>0</v>
      </c>
      <c r="AU62" s="15">
        <f>AB62+AF62+AJ62</f>
        <v>0</v>
      </c>
      <c r="AV62" s="20" t="s">
        <v>121</v>
      </c>
      <c r="AW62" s="20"/>
      <c r="AX62" s="20"/>
      <c r="AY62" s="20" t="s">
        <v>147</v>
      </c>
      <c r="AZ62" s="20" t="s">
        <v>191</v>
      </c>
      <c r="BA62" s="20" t="s">
        <v>191</v>
      </c>
      <c r="BB62" s="20" t="s">
        <v>120</v>
      </c>
      <c r="BC62" s="20" t="s">
        <v>192</v>
      </c>
      <c r="BD62" s="20" t="s">
        <v>193</v>
      </c>
      <c r="BE62" s="20" t="s">
        <v>120</v>
      </c>
      <c r="BF62" s="20" t="s">
        <v>194</v>
      </c>
      <c r="BG62" s="20" t="s">
        <v>195</v>
      </c>
      <c r="BH62" s="19" t="s">
        <v>278</v>
      </c>
      <c r="BI62" s="19" t="s">
        <v>279</v>
      </c>
      <c r="BJ62" s="20" t="s">
        <v>280</v>
      </c>
    </row>
    <row r="63" spans="1:62" s="7" customFormat="1" ht="25.5" customHeight="1">
      <c r="A63" s="20"/>
      <c r="B63" s="20" t="s">
        <v>337</v>
      </c>
      <c r="C63" s="20" t="s">
        <v>189</v>
      </c>
      <c r="D63" s="20" t="s">
        <v>181</v>
      </c>
      <c r="E63" s="20" t="s">
        <v>190</v>
      </c>
      <c r="F63" s="20" t="s">
        <v>136</v>
      </c>
      <c r="G63" s="20" t="s">
        <v>137</v>
      </c>
      <c r="H63" s="20" t="s">
        <v>141</v>
      </c>
      <c r="I63" s="20">
        <v>70</v>
      </c>
      <c r="J63" s="20" t="s">
        <v>125</v>
      </c>
      <c r="K63" s="20" t="s">
        <v>142</v>
      </c>
      <c r="L63" s="20" t="s">
        <v>303</v>
      </c>
      <c r="M63" s="20" t="s">
        <v>28</v>
      </c>
      <c r="N63" s="20">
        <v>231010000</v>
      </c>
      <c r="O63" s="20" t="s">
        <v>172</v>
      </c>
      <c r="P63" s="20" t="s">
        <v>41</v>
      </c>
      <c r="Q63" s="20" t="s">
        <v>310</v>
      </c>
      <c r="R63" s="20"/>
      <c r="S63" s="20"/>
      <c r="T63" s="14">
        <v>30</v>
      </c>
      <c r="U63" s="20">
        <v>0</v>
      </c>
      <c r="V63" s="14">
        <v>70</v>
      </c>
      <c r="W63" s="20" t="s">
        <v>146</v>
      </c>
      <c r="X63" s="20" t="s">
        <v>106</v>
      </c>
      <c r="Y63" s="3">
        <v>1034</v>
      </c>
      <c r="Z63" s="3">
        <v>12632.14</v>
      </c>
      <c r="AA63" s="15">
        <v>13061632.76</v>
      </c>
      <c r="AB63" s="15">
        <v>14629028.691200001</v>
      </c>
      <c r="AC63" s="20">
        <v>1500</v>
      </c>
      <c r="AD63" s="20">
        <v>12632.14</v>
      </c>
      <c r="AE63" s="3">
        <v>18948210</v>
      </c>
      <c r="AF63" s="3">
        <v>21221995.200000003</v>
      </c>
      <c r="AG63" s="20">
        <v>0</v>
      </c>
      <c r="AH63" s="20">
        <v>12632.14</v>
      </c>
      <c r="AI63" s="14">
        <v>0</v>
      </c>
      <c r="AJ63" s="14">
        <v>0</v>
      </c>
      <c r="AK63" s="14"/>
      <c r="AL63" s="14"/>
      <c r="AM63" s="14"/>
      <c r="AN63" s="14"/>
      <c r="AO63" s="14"/>
      <c r="AP63" s="14"/>
      <c r="AQ63" s="14"/>
      <c r="AR63" s="14"/>
      <c r="AS63" s="19">
        <v>2534</v>
      </c>
      <c r="AT63" s="15">
        <v>32009842.759999998</v>
      </c>
      <c r="AU63" s="15">
        <v>35851023.891200006</v>
      </c>
      <c r="AV63" s="20" t="s">
        <v>121</v>
      </c>
      <c r="AW63" s="20"/>
      <c r="AX63" s="20"/>
      <c r="AY63" s="20" t="s">
        <v>147</v>
      </c>
      <c r="AZ63" s="20" t="s">
        <v>191</v>
      </c>
      <c r="BA63" s="20" t="s">
        <v>191</v>
      </c>
      <c r="BB63" s="20" t="s">
        <v>120</v>
      </c>
      <c r="BC63" s="20" t="s">
        <v>192</v>
      </c>
      <c r="BD63" s="20" t="s">
        <v>193</v>
      </c>
      <c r="BE63" s="20" t="s">
        <v>120</v>
      </c>
      <c r="BF63" s="20" t="s">
        <v>194</v>
      </c>
      <c r="BG63" s="20" t="s">
        <v>195</v>
      </c>
      <c r="BH63" s="19" t="s">
        <v>278</v>
      </c>
      <c r="BI63" s="19" t="s">
        <v>279</v>
      </c>
      <c r="BJ63" s="20" t="s">
        <v>280</v>
      </c>
    </row>
    <row r="64" spans="1:62" s="7" customFormat="1" ht="25.5" customHeight="1">
      <c r="A64" s="20"/>
      <c r="B64" s="20" t="s">
        <v>208</v>
      </c>
      <c r="C64" s="20" t="s">
        <v>189</v>
      </c>
      <c r="D64" s="20" t="s">
        <v>181</v>
      </c>
      <c r="E64" s="20" t="s">
        <v>190</v>
      </c>
      <c r="F64" s="20" t="s">
        <v>136</v>
      </c>
      <c r="G64" s="20" t="s">
        <v>137</v>
      </c>
      <c r="H64" s="20" t="s">
        <v>141</v>
      </c>
      <c r="I64" s="20">
        <v>70</v>
      </c>
      <c r="J64" s="20" t="s">
        <v>125</v>
      </c>
      <c r="K64" s="20" t="s">
        <v>142</v>
      </c>
      <c r="L64" s="20" t="s">
        <v>143</v>
      </c>
      <c r="M64" s="20" t="s">
        <v>28</v>
      </c>
      <c r="N64" s="20">
        <v>475030100</v>
      </c>
      <c r="O64" s="20" t="s">
        <v>174</v>
      </c>
      <c r="P64" s="20" t="s">
        <v>41</v>
      </c>
      <c r="Q64" s="20" t="s">
        <v>145</v>
      </c>
      <c r="R64" s="20"/>
      <c r="S64" s="20"/>
      <c r="T64" s="14">
        <v>30</v>
      </c>
      <c r="U64" s="20">
        <v>0</v>
      </c>
      <c r="V64" s="14">
        <v>70</v>
      </c>
      <c r="W64" s="20" t="s">
        <v>146</v>
      </c>
      <c r="X64" s="20" t="s">
        <v>106</v>
      </c>
      <c r="Y64" s="3">
        <v>586</v>
      </c>
      <c r="Z64" s="3">
        <v>12816.07</v>
      </c>
      <c r="AA64" s="15">
        <v>0</v>
      </c>
      <c r="AB64" s="15">
        <v>0</v>
      </c>
      <c r="AC64" s="20">
        <v>2085</v>
      </c>
      <c r="AD64" s="20">
        <v>12404.46</v>
      </c>
      <c r="AE64" s="3">
        <v>0</v>
      </c>
      <c r="AF64" s="3" t="s">
        <v>291</v>
      </c>
      <c r="AG64" s="20">
        <v>2085</v>
      </c>
      <c r="AH64" s="20">
        <v>12404.46</v>
      </c>
      <c r="AI64" s="14">
        <v>0</v>
      </c>
      <c r="AJ64" s="14">
        <v>0</v>
      </c>
      <c r="AK64" s="14"/>
      <c r="AL64" s="14"/>
      <c r="AM64" s="14"/>
      <c r="AN64" s="14"/>
      <c r="AO64" s="14"/>
      <c r="AP64" s="14"/>
      <c r="AQ64" s="14"/>
      <c r="AR64" s="14"/>
      <c r="AS64" s="19">
        <f>Y64+AC64+AG64</f>
        <v>4756</v>
      </c>
      <c r="AT64" s="15">
        <f>AA64+AE64+AI64</f>
        <v>0</v>
      </c>
      <c r="AU64" s="15">
        <f>AB64+AF64+AJ64</f>
        <v>0</v>
      </c>
      <c r="AV64" s="20" t="s">
        <v>121</v>
      </c>
      <c r="AW64" s="20"/>
      <c r="AX64" s="20"/>
      <c r="AY64" s="20" t="s">
        <v>147</v>
      </c>
      <c r="AZ64" s="20" t="s">
        <v>191</v>
      </c>
      <c r="BA64" s="20" t="s">
        <v>191</v>
      </c>
      <c r="BB64" s="20" t="s">
        <v>120</v>
      </c>
      <c r="BC64" s="20" t="s">
        <v>192</v>
      </c>
      <c r="BD64" s="20" t="s">
        <v>193</v>
      </c>
      <c r="BE64" s="20" t="s">
        <v>120</v>
      </c>
      <c r="BF64" s="20" t="s">
        <v>194</v>
      </c>
      <c r="BG64" s="20" t="s">
        <v>195</v>
      </c>
      <c r="BH64" s="19" t="s">
        <v>278</v>
      </c>
      <c r="BI64" s="19" t="s">
        <v>279</v>
      </c>
      <c r="BJ64" s="20" t="s">
        <v>280</v>
      </c>
    </row>
    <row r="65" spans="1:62" s="7" customFormat="1" ht="25.5" customHeight="1">
      <c r="A65" s="20"/>
      <c r="B65" s="20" t="s">
        <v>338</v>
      </c>
      <c r="C65" s="20" t="s">
        <v>189</v>
      </c>
      <c r="D65" s="20" t="s">
        <v>181</v>
      </c>
      <c r="E65" s="20" t="s">
        <v>190</v>
      </c>
      <c r="F65" s="20" t="s">
        <v>136</v>
      </c>
      <c r="G65" s="20" t="s">
        <v>137</v>
      </c>
      <c r="H65" s="20" t="s">
        <v>141</v>
      </c>
      <c r="I65" s="20">
        <v>70</v>
      </c>
      <c r="J65" s="20" t="s">
        <v>125</v>
      </c>
      <c r="K65" s="20" t="s">
        <v>142</v>
      </c>
      <c r="L65" s="20" t="s">
        <v>303</v>
      </c>
      <c r="M65" s="20" t="s">
        <v>28</v>
      </c>
      <c r="N65" s="20">
        <v>475030100</v>
      </c>
      <c r="O65" s="20" t="s">
        <v>174</v>
      </c>
      <c r="P65" s="20" t="s">
        <v>41</v>
      </c>
      <c r="Q65" s="20" t="s">
        <v>310</v>
      </c>
      <c r="R65" s="20"/>
      <c r="S65" s="20"/>
      <c r="T65" s="14">
        <v>30</v>
      </c>
      <c r="U65" s="20">
        <v>0</v>
      </c>
      <c r="V65" s="14">
        <v>70</v>
      </c>
      <c r="W65" s="20" t="s">
        <v>146</v>
      </c>
      <c r="X65" s="20" t="s">
        <v>106</v>
      </c>
      <c r="Y65" s="3">
        <v>586</v>
      </c>
      <c r="Z65" s="3">
        <v>12816.07</v>
      </c>
      <c r="AA65" s="15">
        <v>7510217.02</v>
      </c>
      <c r="AB65" s="15">
        <v>8411443.0624</v>
      </c>
      <c r="AC65" s="20">
        <v>2085</v>
      </c>
      <c r="AD65" s="20">
        <v>12404.46</v>
      </c>
      <c r="AE65" s="3">
        <v>25863299.099999998</v>
      </c>
      <c r="AF65" s="3">
        <v>28966894.992</v>
      </c>
      <c r="AG65" s="20">
        <v>0</v>
      </c>
      <c r="AH65" s="20">
        <v>12404.46</v>
      </c>
      <c r="AI65" s="14">
        <v>0</v>
      </c>
      <c r="AJ65" s="14">
        <v>0</v>
      </c>
      <c r="AK65" s="14"/>
      <c r="AL65" s="14"/>
      <c r="AM65" s="14"/>
      <c r="AN65" s="14"/>
      <c r="AO65" s="14"/>
      <c r="AP65" s="14"/>
      <c r="AQ65" s="14"/>
      <c r="AR65" s="14"/>
      <c r="AS65" s="19">
        <v>2671</v>
      </c>
      <c r="AT65" s="15">
        <v>33373516.119999997</v>
      </c>
      <c r="AU65" s="15">
        <v>37378338.0544</v>
      </c>
      <c r="AV65" s="20" t="s">
        <v>121</v>
      </c>
      <c r="AW65" s="20"/>
      <c r="AX65" s="20"/>
      <c r="AY65" s="20" t="s">
        <v>147</v>
      </c>
      <c r="AZ65" s="20" t="s">
        <v>191</v>
      </c>
      <c r="BA65" s="20" t="s">
        <v>191</v>
      </c>
      <c r="BB65" s="20" t="s">
        <v>120</v>
      </c>
      <c r="BC65" s="20" t="s">
        <v>192</v>
      </c>
      <c r="BD65" s="20" t="s">
        <v>193</v>
      </c>
      <c r="BE65" s="20" t="s">
        <v>120</v>
      </c>
      <c r="BF65" s="20" t="s">
        <v>194</v>
      </c>
      <c r="BG65" s="20" t="s">
        <v>195</v>
      </c>
      <c r="BH65" s="19" t="s">
        <v>278</v>
      </c>
      <c r="BI65" s="19" t="s">
        <v>279</v>
      </c>
      <c r="BJ65" s="20" t="s">
        <v>280</v>
      </c>
    </row>
    <row r="66" spans="1:62" s="7" customFormat="1" ht="25.5" customHeight="1">
      <c r="A66" s="20"/>
      <c r="B66" s="20" t="s">
        <v>209</v>
      </c>
      <c r="C66" s="20" t="s">
        <v>210</v>
      </c>
      <c r="D66" s="20" t="s">
        <v>181</v>
      </c>
      <c r="E66" s="20" t="s">
        <v>211</v>
      </c>
      <c r="F66" s="20" t="s">
        <v>136</v>
      </c>
      <c r="G66" s="20" t="s">
        <v>137</v>
      </c>
      <c r="H66" s="20" t="s">
        <v>141</v>
      </c>
      <c r="I66" s="20">
        <v>70</v>
      </c>
      <c r="J66" s="20" t="s">
        <v>125</v>
      </c>
      <c r="K66" s="20" t="s">
        <v>142</v>
      </c>
      <c r="L66" s="20" t="s">
        <v>143</v>
      </c>
      <c r="M66" s="20" t="s">
        <v>28</v>
      </c>
      <c r="N66" s="20">
        <v>790000000</v>
      </c>
      <c r="O66" s="20" t="s">
        <v>166</v>
      </c>
      <c r="P66" s="20" t="s">
        <v>41</v>
      </c>
      <c r="Q66" s="20" t="s">
        <v>145</v>
      </c>
      <c r="R66" s="20"/>
      <c r="S66" s="20"/>
      <c r="T66" s="14">
        <v>30</v>
      </c>
      <c r="U66" s="20">
        <v>0</v>
      </c>
      <c r="V66" s="14">
        <v>70</v>
      </c>
      <c r="W66" s="20" t="s">
        <v>146</v>
      </c>
      <c r="X66" s="20" t="s">
        <v>106</v>
      </c>
      <c r="Y66" s="3"/>
      <c r="Z66" s="3"/>
      <c r="AA66" s="15">
        <v>0</v>
      </c>
      <c r="AB66" s="15">
        <v>0</v>
      </c>
      <c r="AC66" s="20">
        <v>400</v>
      </c>
      <c r="AD66" s="20">
        <v>14033.04</v>
      </c>
      <c r="AE66" s="3">
        <v>0</v>
      </c>
      <c r="AF66" s="3" t="s">
        <v>291</v>
      </c>
      <c r="AG66" s="20"/>
      <c r="AH66" s="20"/>
      <c r="AI66" s="14">
        <v>0</v>
      </c>
      <c r="AJ66" s="14">
        <v>0</v>
      </c>
      <c r="AK66" s="14"/>
      <c r="AL66" s="14"/>
      <c r="AM66" s="14"/>
      <c r="AN66" s="14"/>
      <c r="AO66" s="14"/>
      <c r="AP66" s="14"/>
      <c r="AQ66" s="14"/>
      <c r="AR66" s="14"/>
      <c r="AS66" s="19">
        <f>Y66+AC66+AG66</f>
        <v>400</v>
      </c>
      <c r="AT66" s="15">
        <f>AA66+AE66+AI66</f>
        <v>0</v>
      </c>
      <c r="AU66" s="15">
        <f>AB66+AF66+AJ66</f>
        <v>0</v>
      </c>
      <c r="AV66" s="20" t="s">
        <v>121</v>
      </c>
      <c r="AW66" s="20"/>
      <c r="AX66" s="20"/>
      <c r="AY66" s="20" t="s">
        <v>147</v>
      </c>
      <c r="AZ66" s="20" t="s">
        <v>212</v>
      </c>
      <c r="BA66" s="20" t="s">
        <v>212</v>
      </c>
      <c r="BB66" s="20" t="s">
        <v>120</v>
      </c>
      <c r="BC66" s="20" t="s">
        <v>213</v>
      </c>
      <c r="BD66" s="20" t="s">
        <v>214</v>
      </c>
      <c r="BE66" s="20" t="s">
        <v>120</v>
      </c>
      <c r="BF66" s="20" t="s">
        <v>215</v>
      </c>
      <c r="BG66" s="20" t="s">
        <v>216</v>
      </c>
      <c r="BH66" s="19" t="s">
        <v>278</v>
      </c>
      <c r="BI66" s="19" t="s">
        <v>279</v>
      </c>
      <c r="BJ66" s="20" t="s">
        <v>280</v>
      </c>
    </row>
    <row r="67" spans="1:62" s="7" customFormat="1" ht="25.5" customHeight="1">
      <c r="A67" s="20"/>
      <c r="B67" s="20" t="s">
        <v>339</v>
      </c>
      <c r="C67" s="20" t="s">
        <v>210</v>
      </c>
      <c r="D67" s="20" t="s">
        <v>181</v>
      </c>
      <c r="E67" s="20" t="s">
        <v>211</v>
      </c>
      <c r="F67" s="20" t="s">
        <v>136</v>
      </c>
      <c r="G67" s="20" t="s">
        <v>137</v>
      </c>
      <c r="H67" s="20" t="s">
        <v>141</v>
      </c>
      <c r="I67" s="20">
        <v>70</v>
      </c>
      <c r="J67" s="20" t="s">
        <v>125</v>
      </c>
      <c r="K67" s="20" t="s">
        <v>142</v>
      </c>
      <c r="L67" s="20" t="s">
        <v>303</v>
      </c>
      <c r="M67" s="20" t="s">
        <v>28</v>
      </c>
      <c r="N67" s="20">
        <v>790000000</v>
      </c>
      <c r="O67" s="20" t="s">
        <v>166</v>
      </c>
      <c r="P67" s="20" t="s">
        <v>41</v>
      </c>
      <c r="Q67" s="20" t="s">
        <v>310</v>
      </c>
      <c r="R67" s="20"/>
      <c r="S67" s="20"/>
      <c r="T67" s="14">
        <v>30</v>
      </c>
      <c r="U67" s="20">
        <v>0</v>
      </c>
      <c r="V67" s="14">
        <v>70</v>
      </c>
      <c r="W67" s="20" t="s">
        <v>146</v>
      </c>
      <c r="X67" s="20" t="s">
        <v>106</v>
      </c>
      <c r="Y67" s="3">
        <v>0</v>
      </c>
      <c r="Z67" s="3">
        <v>0</v>
      </c>
      <c r="AA67" s="15">
        <v>0</v>
      </c>
      <c r="AB67" s="15">
        <v>0</v>
      </c>
      <c r="AC67" s="20">
        <v>400</v>
      </c>
      <c r="AD67" s="20">
        <v>14033.04</v>
      </c>
      <c r="AE67" s="3">
        <v>5613216</v>
      </c>
      <c r="AF67" s="3">
        <v>6286801.920000001</v>
      </c>
      <c r="AG67" s="20">
        <v>0</v>
      </c>
      <c r="AH67" s="20">
        <v>0</v>
      </c>
      <c r="AI67" s="14">
        <v>0</v>
      </c>
      <c r="AJ67" s="14">
        <v>0</v>
      </c>
      <c r="AK67" s="14"/>
      <c r="AL67" s="14"/>
      <c r="AM67" s="14"/>
      <c r="AN67" s="14"/>
      <c r="AO67" s="14"/>
      <c r="AP67" s="14"/>
      <c r="AQ67" s="14"/>
      <c r="AR67" s="14"/>
      <c r="AS67" s="19">
        <v>400</v>
      </c>
      <c r="AT67" s="15">
        <v>5613216</v>
      </c>
      <c r="AU67" s="15">
        <v>6286801.920000001</v>
      </c>
      <c r="AV67" s="20" t="s">
        <v>121</v>
      </c>
      <c r="AW67" s="20"/>
      <c r="AX67" s="20"/>
      <c r="AY67" s="20" t="s">
        <v>147</v>
      </c>
      <c r="AZ67" s="20" t="s">
        <v>212</v>
      </c>
      <c r="BA67" s="20" t="s">
        <v>212</v>
      </c>
      <c r="BB67" s="20" t="s">
        <v>120</v>
      </c>
      <c r="BC67" s="20" t="s">
        <v>213</v>
      </c>
      <c r="BD67" s="20" t="s">
        <v>214</v>
      </c>
      <c r="BE67" s="20" t="s">
        <v>120</v>
      </c>
      <c r="BF67" s="20" t="s">
        <v>215</v>
      </c>
      <c r="BG67" s="20" t="s">
        <v>216</v>
      </c>
      <c r="BH67" s="19" t="s">
        <v>278</v>
      </c>
      <c r="BI67" s="19" t="s">
        <v>279</v>
      </c>
      <c r="BJ67" s="20" t="s">
        <v>280</v>
      </c>
    </row>
    <row r="68" spans="1:62" s="7" customFormat="1" ht="25.5" customHeight="1">
      <c r="A68" s="20"/>
      <c r="B68" s="20" t="s">
        <v>217</v>
      </c>
      <c r="C68" s="20" t="s">
        <v>210</v>
      </c>
      <c r="D68" s="20" t="s">
        <v>181</v>
      </c>
      <c r="E68" s="20" t="s">
        <v>211</v>
      </c>
      <c r="F68" s="20" t="s">
        <v>136</v>
      </c>
      <c r="G68" s="20" t="s">
        <v>137</v>
      </c>
      <c r="H68" s="20" t="s">
        <v>141</v>
      </c>
      <c r="I68" s="20">
        <v>70</v>
      </c>
      <c r="J68" s="20" t="s">
        <v>125</v>
      </c>
      <c r="K68" s="20" t="s">
        <v>142</v>
      </c>
      <c r="L68" s="20" t="s">
        <v>143</v>
      </c>
      <c r="M68" s="20" t="s">
        <v>28</v>
      </c>
      <c r="N68" s="20">
        <v>311010000</v>
      </c>
      <c r="O68" s="20" t="s">
        <v>164</v>
      </c>
      <c r="P68" s="20" t="s">
        <v>41</v>
      </c>
      <c r="Q68" s="20" t="s">
        <v>145</v>
      </c>
      <c r="R68" s="20"/>
      <c r="S68" s="20"/>
      <c r="T68" s="14">
        <v>30</v>
      </c>
      <c r="U68" s="20">
        <v>0</v>
      </c>
      <c r="V68" s="14">
        <v>70</v>
      </c>
      <c r="W68" s="20" t="s">
        <v>146</v>
      </c>
      <c r="X68" s="20" t="s">
        <v>106</v>
      </c>
      <c r="Y68" s="3">
        <v>39</v>
      </c>
      <c r="Z68" s="3">
        <v>13975</v>
      </c>
      <c r="AA68" s="15">
        <v>0</v>
      </c>
      <c r="AB68" s="15">
        <v>0</v>
      </c>
      <c r="AC68" s="20">
        <v>20</v>
      </c>
      <c r="AD68" s="20">
        <v>13975</v>
      </c>
      <c r="AE68" s="3">
        <v>0</v>
      </c>
      <c r="AF68" s="3" t="s">
        <v>291</v>
      </c>
      <c r="AG68" s="20">
        <v>192</v>
      </c>
      <c r="AH68" s="20">
        <v>13783.04</v>
      </c>
      <c r="AI68" s="14">
        <v>0</v>
      </c>
      <c r="AJ68" s="14">
        <v>0</v>
      </c>
      <c r="AK68" s="14"/>
      <c r="AL68" s="14"/>
      <c r="AM68" s="14"/>
      <c r="AN68" s="14"/>
      <c r="AO68" s="14"/>
      <c r="AP68" s="14"/>
      <c r="AQ68" s="14"/>
      <c r="AR68" s="14"/>
      <c r="AS68" s="19">
        <f>Y68+AC68+AG68</f>
        <v>251</v>
      </c>
      <c r="AT68" s="15">
        <f>AA68+AE68+AI68</f>
        <v>0</v>
      </c>
      <c r="AU68" s="15">
        <f>AB68+AF68+AJ68</f>
        <v>0</v>
      </c>
      <c r="AV68" s="20" t="s">
        <v>121</v>
      </c>
      <c r="AW68" s="20"/>
      <c r="AX68" s="20"/>
      <c r="AY68" s="20" t="s">
        <v>147</v>
      </c>
      <c r="AZ68" s="20" t="s">
        <v>212</v>
      </c>
      <c r="BA68" s="20" t="s">
        <v>212</v>
      </c>
      <c r="BB68" s="20" t="s">
        <v>120</v>
      </c>
      <c r="BC68" s="20" t="s">
        <v>213</v>
      </c>
      <c r="BD68" s="20" t="s">
        <v>214</v>
      </c>
      <c r="BE68" s="20" t="s">
        <v>120</v>
      </c>
      <c r="BF68" s="20" t="s">
        <v>215</v>
      </c>
      <c r="BG68" s="20" t="s">
        <v>216</v>
      </c>
      <c r="BH68" s="19" t="s">
        <v>278</v>
      </c>
      <c r="BI68" s="19" t="s">
        <v>279</v>
      </c>
      <c r="BJ68" s="20" t="s">
        <v>280</v>
      </c>
    </row>
    <row r="69" spans="1:62" s="7" customFormat="1" ht="25.5" customHeight="1">
      <c r="A69" s="20"/>
      <c r="B69" s="20" t="s">
        <v>341</v>
      </c>
      <c r="C69" s="20" t="s">
        <v>210</v>
      </c>
      <c r="D69" s="20" t="s">
        <v>181</v>
      </c>
      <c r="E69" s="20" t="s">
        <v>211</v>
      </c>
      <c r="F69" s="20" t="s">
        <v>136</v>
      </c>
      <c r="G69" s="20" t="s">
        <v>137</v>
      </c>
      <c r="H69" s="20" t="s">
        <v>141</v>
      </c>
      <c r="I69" s="20">
        <v>70</v>
      </c>
      <c r="J69" s="20" t="s">
        <v>125</v>
      </c>
      <c r="K69" s="20" t="s">
        <v>142</v>
      </c>
      <c r="L69" s="20" t="s">
        <v>303</v>
      </c>
      <c r="M69" s="20" t="s">
        <v>28</v>
      </c>
      <c r="N69" s="20">
        <v>311010000</v>
      </c>
      <c r="O69" s="20" t="s">
        <v>164</v>
      </c>
      <c r="P69" s="20" t="s">
        <v>41</v>
      </c>
      <c r="Q69" s="20" t="s">
        <v>310</v>
      </c>
      <c r="R69" s="20"/>
      <c r="S69" s="20"/>
      <c r="T69" s="14">
        <v>30</v>
      </c>
      <c r="U69" s="20">
        <v>0</v>
      </c>
      <c r="V69" s="14">
        <v>70</v>
      </c>
      <c r="W69" s="20" t="s">
        <v>146</v>
      </c>
      <c r="X69" s="20" t="s">
        <v>106</v>
      </c>
      <c r="Y69" s="3">
        <v>39</v>
      </c>
      <c r="Z69" s="3">
        <v>13975</v>
      </c>
      <c r="AA69" s="15">
        <v>545025</v>
      </c>
      <c r="AB69" s="15">
        <v>610428</v>
      </c>
      <c r="AC69" s="20">
        <v>20</v>
      </c>
      <c r="AD69" s="20">
        <v>13975</v>
      </c>
      <c r="AE69" s="3">
        <v>279500</v>
      </c>
      <c r="AF69" s="3">
        <v>313040.00000000006</v>
      </c>
      <c r="AG69" s="20">
        <v>0</v>
      </c>
      <c r="AH69" s="20">
        <v>13783.04</v>
      </c>
      <c r="AI69" s="14">
        <v>0</v>
      </c>
      <c r="AJ69" s="14">
        <v>0</v>
      </c>
      <c r="AK69" s="14"/>
      <c r="AL69" s="14"/>
      <c r="AM69" s="14"/>
      <c r="AN69" s="14"/>
      <c r="AO69" s="14"/>
      <c r="AP69" s="14"/>
      <c r="AQ69" s="14"/>
      <c r="AR69" s="14"/>
      <c r="AS69" s="19">
        <v>59</v>
      </c>
      <c r="AT69" s="15">
        <v>824525</v>
      </c>
      <c r="AU69" s="15">
        <v>923468</v>
      </c>
      <c r="AV69" s="20" t="s">
        <v>121</v>
      </c>
      <c r="AW69" s="20"/>
      <c r="AX69" s="20"/>
      <c r="AY69" s="20" t="s">
        <v>147</v>
      </c>
      <c r="AZ69" s="20" t="s">
        <v>212</v>
      </c>
      <c r="BA69" s="20" t="s">
        <v>212</v>
      </c>
      <c r="BB69" s="20" t="s">
        <v>120</v>
      </c>
      <c r="BC69" s="20" t="s">
        <v>213</v>
      </c>
      <c r="BD69" s="20" t="s">
        <v>214</v>
      </c>
      <c r="BE69" s="20" t="s">
        <v>120</v>
      </c>
      <c r="BF69" s="20" t="s">
        <v>215</v>
      </c>
      <c r="BG69" s="20" t="s">
        <v>216</v>
      </c>
      <c r="BH69" s="19" t="s">
        <v>278</v>
      </c>
      <c r="BI69" s="19" t="s">
        <v>279</v>
      </c>
      <c r="BJ69" s="20" t="s">
        <v>280</v>
      </c>
    </row>
    <row r="70" spans="1:62" s="7" customFormat="1" ht="25.5" customHeight="1">
      <c r="A70" s="20"/>
      <c r="B70" s="20" t="s">
        <v>218</v>
      </c>
      <c r="C70" s="20" t="s">
        <v>210</v>
      </c>
      <c r="D70" s="20" t="s">
        <v>181</v>
      </c>
      <c r="E70" s="20" t="s">
        <v>211</v>
      </c>
      <c r="F70" s="20" t="s">
        <v>136</v>
      </c>
      <c r="G70" s="20" t="s">
        <v>137</v>
      </c>
      <c r="H70" s="20" t="s">
        <v>141</v>
      </c>
      <c r="I70" s="20">
        <v>70</v>
      </c>
      <c r="J70" s="20" t="s">
        <v>125</v>
      </c>
      <c r="K70" s="20" t="s">
        <v>142</v>
      </c>
      <c r="L70" s="20" t="s">
        <v>143</v>
      </c>
      <c r="M70" s="20" t="s">
        <v>28</v>
      </c>
      <c r="N70" s="20">
        <v>111010000</v>
      </c>
      <c r="O70" s="20" t="s">
        <v>144</v>
      </c>
      <c r="P70" s="20" t="s">
        <v>41</v>
      </c>
      <c r="Q70" s="20" t="s">
        <v>145</v>
      </c>
      <c r="R70" s="20"/>
      <c r="S70" s="20"/>
      <c r="T70" s="14">
        <v>30</v>
      </c>
      <c r="U70" s="20">
        <v>0</v>
      </c>
      <c r="V70" s="14">
        <v>70</v>
      </c>
      <c r="W70" s="20" t="s">
        <v>146</v>
      </c>
      <c r="X70" s="20" t="s">
        <v>106</v>
      </c>
      <c r="Y70" s="3"/>
      <c r="Z70" s="3"/>
      <c r="AA70" s="15">
        <v>0</v>
      </c>
      <c r="AB70" s="15">
        <v>0</v>
      </c>
      <c r="AC70" s="20">
        <v>1000</v>
      </c>
      <c r="AD70" s="20">
        <v>13527.68</v>
      </c>
      <c r="AE70" s="3">
        <v>0</v>
      </c>
      <c r="AF70" s="3" t="s">
        <v>291</v>
      </c>
      <c r="AG70" s="20">
        <v>1000</v>
      </c>
      <c r="AH70" s="20">
        <v>13527.68</v>
      </c>
      <c r="AI70" s="14">
        <v>0</v>
      </c>
      <c r="AJ70" s="14">
        <v>0</v>
      </c>
      <c r="AK70" s="14"/>
      <c r="AL70" s="14"/>
      <c r="AM70" s="14"/>
      <c r="AN70" s="14"/>
      <c r="AO70" s="14"/>
      <c r="AP70" s="14"/>
      <c r="AQ70" s="14"/>
      <c r="AR70" s="14"/>
      <c r="AS70" s="19">
        <f>Y70+AC70+AG70</f>
        <v>2000</v>
      </c>
      <c r="AT70" s="15">
        <f>AA70+AE70+AI70</f>
        <v>0</v>
      </c>
      <c r="AU70" s="15">
        <f>AB70+AF70+AJ70</f>
        <v>0</v>
      </c>
      <c r="AV70" s="20" t="s">
        <v>121</v>
      </c>
      <c r="AW70" s="20"/>
      <c r="AX70" s="20"/>
      <c r="AY70" s="20" t="s">
        <v>147</v>
      </c>
      <c r="AZ70" s="20" t="s">
        <v>212</v>
      </c>
      <c r="BA70" s="20" t="s">
        <v>212</v>
      </c>
      <c r="BB70" s="20" t="s">
        <v>120</v>
      </c>
      <c r="BC70" s="20" t="s">
        <v>213</v>
      </c>
      <c r="BD70" s="20" t="s">
        <v>214</v>
      </c>
      <c r="BE70" s="20" t="s">
        <v>120</v>
      </c>
      <c r="BF70" s="20" t="s">
        <v>215</v>
      </c>
      <c r="BG70" s="20" t="s">
        <v>216</v>
      </c>
      <c r="BH70" s="19" t="s">
        <v>278</v>
      </c>
      <c r="BI70" s="19" t="s">
        <v>279</v>
      </c>
      <c r="BJ70" s="20" t="s">
        <v>280</v>
      </c>
    </row>
    <row r="71" spans="1:62" s="7" customFormat="1" ht="25.5" customHeight="1">
      <c r="A71" s="20"/>
      <c r="B71" s="20" t="s">
        <v>340</v>
      </c>
      <c r="C71" s="20" t="s">
        <v>210</v>
      </c>
      <c r="D71" s="20" t="s">
        <v>181</v>
      </c>
      <c r="E71" s="20" t="s">
        <v>211</v>
      </c>
      <c r="F71" s="20" t="s">
        <v>136</v>
      </c>
      <c r="G71" s="20" t="s">
        <v>137</v>
      </c>
      <c r="H71" s="20" t="s">
        <v>141</v>
      </c>
      <c r="I71" s="20">
        <v>70</v>
      </c>
      <c r="J71" s="20" t="s">
        <v>125</v>
      </c>
      <c r="K71" s="20" t="s">
        <v>142</v>
      </c>
      <c r="L71" s="20" t="s">
        <v>303</v>
      </c>
      <c r="M71" s="20" t="s">
        <v>28</v>
      </c>
      <c r="N71" s="20">
        <v>111010000</v>
      </c>
      <c r="O71" s="20" t="s">
        <v>144</v>
      </c>
      <c r="P71" s="20" t="s">
        <v>41</v>
      </c>
      <c r="Q71" s="20" t="s">
        <v>310</v>
      </c>
      <c r="R71" s="20"/>
      <c r="S71" s="20"/>
      <c r="T71" s="14">
        <v>30</v>
      </c>
      <c r="U71" s="20">
        <v>0</v>
      </c>
      <c r="V71" s="14">
        <v>70</v>
      </c>
      <c r="W71" s="20" t="s">
        <v>146</v>
      </c>
      <c r="X71" s="20" t="s">
        <v>106</v>
      </c>
      <c r="Y71" s="3">
        <v>0</v>
      </c>
      <c r="Z71" s="3">
        <v>0</v>
      </c>
      <c r="AA71" s="15">
        <v>0</v>
      </c>
      <c r="AB71" s="15">
        <v>0</v>
      </c>
      <c r="AC71" s="20">
        <v>1000</v>
      </c>
      <c r="AD71" s="20">
        <v>13527.68</v>
      </c>
      <c r="AE71" s="3">
        <v>13527680</v>
      </c>
      <c r="AF71" s="3">
        <v>15151001.600000001</v>
      </c>
      <c r="AG71" s="20">
        <v>0</v>
      </c>
      <c r="AH71" s="20">
        <v>13527.68</v>
      </c>
      <c r="AI71" s="14">
        <v>0</v>
      </c>
      <c r="AJ71" s="14">
        <v>0</v>
      </c>
      <c r="AK71" s="14"/>
      <c r="AL71" s="14"/>
      <c r="AM71" s="14"/>
      <c r="AN71" s="14"/>
      <c r="AO71" s="14"/>
      <c r="AP71" s="14"/>
      <c r="AQ71" s="14"/>
      <c r="AR71" s="14"/>
      <c r="AS71" s="19">
        <v>1000</v>
      </c>
      <c r="AT71" s="15">
        <v>13527680</v>
      </c>
      <c r="AU71" s="15">
        <v>15151001.600000001</v>
      </c>
      <c r="AV71" s="20" t="s">
        <v>121</v>
      </c>
      <c r="AW71" s="20"/>
      <c r="AX71" s="20"/>
      <c r="AY71" s="20" t="s">
        <v>147</v>
      </c>
      <c r="AZ71" s="20" t="s">
        <v>212</v>
      </c>
      <c r="BA71" s="20" t="s">
        <v>212</v>
      </c>
      <c r="BB71" s="20" t="s">
        <v>120</v>
      </c>
      <c r="BC71" s="20" t="s">
        <v>213</v>
      </c>
      <c r="BD71" s="20" t="s">
        <v>214</v>
      </c>
      <c r="BE71" s="20" t="s">
        <v>120</v>
      </c>
      <c r="BF71" s="20" t="s">
        <v>215</v>
      </c>
      <c r="BG71" s="20" t="s">
        <v>216</v>
      </c>
      <c r="BH71" s="19" t="s">
        <v>278</v>
      </c>
      <c r="BI71" s="19" t="s">
        <v>279</v>
      </c>
      <c r="BJ71" s="20" t="s">
        <v>280</v>
      </c>
    </row>
    <row r="72" spans="1:62" s="7" customFormat="1" ht="25.5" customHeight="1">
      <c r="A72" s="20"/>
      <c r="B72" s="20" t="s">
        <v>219</v>
      </c>
      <c r="C72" s="20" t="s">
        <v>210</v>
      </c>
      <c r="D72" s="20" t="s">
        <v>181</v>
      </c>
      <c r="E72" s="20" t="s">
        <v>211</v>
      </c>
      <c r="F72" s="20" t="s">
        <v>136</v>
      </c>
      <c r="G72" s="20" t="s">
        <v>137</v>
      </c>
      <c r="H72" s="20" t="s">
        <v>141</v>
      </c>
      <c r="I72" s="20">
        <v>70</v>
      </c>
      <c r="J72" s="20" t="s">
        <v>125</v>
      </c>
      <c r="K72" s="20" t="s">
        <v>142</v>
      </c>
      <c r="L72" s="20" t="s">
        <v>143</v>
      </c>
      <c r="M72" s="20" t="s">
        <v>28</v>
      </c>
      <c r="N72" s="20">
        <v>351010000</v>
      </c>
      <c r="O72" s="20" t="s">
        <v>158</v>
      </c>
      <c r="P72" s="20" t="s">
        <v>41</v>
      </c>
      <c r="Q72" s="20" t="s">
        <v>145</v>
      </c>
      <c r="R72" s="20"/>
      <c r="S72" s="20"/>
      <c r="T72" s="14">
        <v>30</v>
      </c>
      <c r="U72" s="20">
        <v>0</v>
      </c>
      <c r="V72" s="14">
        <v>70</v>
      </c>
      <c r="W72" s="20" t="s">
        <v>146</v>
      </c>
      <c r="X72" s="20" t="s">
        <v>106</v>
      </c>
      <c r="Y72" s="3"/>
      <c r="Z72" s="3"/>
      <c r="AA72" s="15">
        <v>0</v>
      </c>
      <c r="AB72" s="15">
        <v>0</v>
      </c>
      <c r="AC72" s="20">
        <v>722</v>
      </c>
      <c r="AD72" s="20">
        <v>13527.68</v>
      </c>
      <c r="AE72" s="3">
        <v>0</v>
      </c>
      <c r="AF72" s="3" t="s">
        <v>291</v>
      </c>
      <c r="AG72" s="20">
        <v>572</v>
      </c>
      <c r="AH72" s="20">
        <v>13527.68</v>
      </c>
      <c r="AI72" s="14">
        <v>0</v>
      </c>
      <c r="AJ72" s="14">
        <v>0</v>
      </c>
      <c r="AK72" s="14"/>
      <c r="AL72" s="14"/>
      <c r="AM72" s="14"/>
      <c r="AN72" s="14"/>
      <c r="AO72" s="14"/>
      <c r="AP72" s="14"/>
      <c r="AQ72" s="14"/>
      <c r="AR72" s="14"/>
      <c r="AS72" s="19">
        <f>Y72+AC72+AG72</f>
        <v>1294</v>
      </c>
      <c r="AT72" s="15">
        <f>AA72+AE72+AI72</f>
        <v>0</v>
      </c>
      <c r="AU72" s="15">
        <f>AB72+AF72+AJ72</f>
        <v>0</v>
      </c>
      <c r="AV72" s="20" t="s">
        <v>121</v>
      </c>
      <c r="AW72" s="20"/>
      <c r="AX72" s="20"/>
      <c r="AY72" s="20" t="s">
        <v>147</v>
      </c>
      <c r="AZ72" s="20" t="s">
        <v>212</v>
      </c>
      <c r="BA72" s="20" t="s">
        <v>212</v>
      </c>
      <c r="BB72" s="20" t="s">
        <v>120</v>
      </c>
      <c r="BC72" s="20" t="s">
        <v>213</v>
      </c>
      <c r="BD72" s="20" t="s">
        <v>214</v>
      </c>
      <c r="BE72" s="20" t="s">
        <v>120</v>
      </c>
      <c r="BF72" s="20" t="s">
        <v>215</v>
      </c>
      <c r="BG72" s="20" t="s">
        <v>216</v>
      </c>
      <c r="BH72" s="19" t="s">
        <v>278</v>
      </c>
      <c r="BI72" s="19" t="s">
        <v>279</v>
      </c>
      <c r="BJ72" s="20" t="s">
        <v>280</v>
      </c>
    </row>
    <row r="73" spans="1:62" s="7" customFormat="1" ht="25.5" customHeight="1">
      <c r="A73" s="20"/>
      <c r="B73" s="20" t="s">
        <v>342</v>
      </c>
      <c r="C73" s="20" t="s">
        <v>210</v>
      </c>
      <c r="D73" s="20" t="s">
        <v>181</v>
      </c>
      <c r="E73" s="20" t="s">
        <v>211</v>
      </c>
      <c r="F73" s="20" t="s">
        <v>136</v>
      </c>
      <c r="G73" s="20" t="s">
        <v>137</v>
      </c>
      <c r="H73" s="20" t="s">
        <v>141</v>
      </c>
      <c r="I73" s="20">
        <v>70</v>
      </c>
      <c r="J73" s="20" t="s">
        <v>125</v>
      </c>
      <c r="K73" s="20" t="s">
        <v>142</v>
      </c>
      <c r="L73" s="20" t="s">
        <v>303</v>
      </c>
      <c r="M73" s="20" t="s">
        <v>28</v>
      </c>
      <c r="N73" s="20">
        <v>351010000</v>
      </c>
      <c r="O73" s="20" t="s">
        <v>158</v>
      </c>
      <c r="P73" s="20" t="s">
        <v>41</v>
      </c>
      <c r="Q73" s="20" t="s">
        <v>310</v>
      </c>
      <c r="R73" s="20"/>
      <c r="S73" s="20"/>
      <c r="T73" s="14">
        <v>30</v>
      </c>
      <c r="U73" s="20">
        <v>0</v>
      </c>
      <c r="V73" s="14">
        <v>70</v>
      </c>
      <c r="W73" s="20" t="s">
        <v>146</v>
      </c>
      <c r="X73" s="20" t="s">
        <v>106</v>
      </c>
      <c r="Y73" s="3">
        <v>0</v>
      </c>
      <c r="Z73" s="3">
        <v>0</v>
      </c>
      <c r="AA73" s="15">
        <v>0</v>
      </c>
      <c r="AB73" s="15">
        <v>0</v>
      </c>
      <c r="AC73" s="20">
        <v>722</v>
      </c>
      <c r="AD73" s="20">
        <v>13527.68</v>
      </c>
      <c r="AE73" s="3">
        <v>9766984.96</v>
      </c>
      <c r="AF73" s="3">
        <v>10939023.155200003</v>
      </c>
      <c r="AG73" s="20">
        <v>0</v>
      </c>
      <c r="AH73" s="20">
        <v>13527.68</v>
      </c>
      <c r="AI73" s="14">
        <v>0</v>
      </c>
      <c r="AJ73" s="14">
        <v>0</v>
      </c>
      <c r="AK73" s="14"/>
      <c r="AL73" s="14"/>
      <c r="AM73" s="14"/>
      <c r="AN73" s="14"/>
      <c r="AO73" s="14"/>
      <c r="AP73" s="14"/>
      <c r="AQ73" s="14"/>
      <c r="AR73" s="14"/>
      <c r="AS73" s="19">
        <v>722</v>
      </c>
      <c r="AT73" s="15">
        <v>9766984.96</v>
      </c>
      <c r="AU73" s="15">
        <v>10939023.155200003</v>
      </c>
      <c r="AV73" s="20" t="s">
        <v>121</v>
      </c>
      <c r="AW73" s="20"/>
      <c r="AX73" s="20"/>
      <c r="AY73" s="20" t="s">
        <v>147</v>
      </c>
      <c r="AZ73" s="20" t="s">
        <v>212</v>
      </c>
      <c r="BA73" s="20" t="s">
        <v>212</v>
      </c>
      <c r="BB73" s="20" t="s">
        <v>120</v>
      </c>
      <c r="BC73" s="20" t="s">
        <v>213</v>
      </c>
      <c r="BD73" s="20" t="s">
        <v>214</v>
      </c>
      <c r="BE73" s="20" t="s">
        <v>120</v>
      </c>
      <c r="BF73" s="20" t="s">
        <v>215</v>
      </c>
      <c r="BG73" s="20" t="s">
        <v>216</v>
      </c>
      <c r="BH73" s="19" t="s">
        <v>278</v>
      </c>
      <c r="BI73" s="19" t="s">
        <v>279</v>
      </c>
      <c r="BJ73" s="20" t="s">
        <v>280</v>
      </c>
    </row>
    <row r="74" spans="1:62" s="7" customFormat="1" ht="25.5" customHeight="1">
      <c r="A74" s="20"/>
      <c r="B74" s="20" t="s">
        <v>220</v>
      </c>
      <c r="C74" s="20" t="s">
        <v>210</v>
      </c>
      <c r="D74" s="20" t="s">
        <v>181</v>
      </c>
      <c r="E74" s="20" t="s">
        <v>211</v>
      </c>
      <c r="F74" s="20" t="s">
        <v>136</v>
      </c>
      <c r="G74" s="20" t="s">
        <v>137</v>
      </c>
      <c r="H74" s="20" t="s">
        <v>141</v>
      </c>
      <c r="I74" s="20">
        <v>70</v>
      </c>
      <c r="J74" s="20" t="s">
        <v>125</v>
      </c>
      <c r="K74" s="20" t="s">
        <v>142</v>
      </c>
      <c r="L74" s="20" t="s">
        <v>143</v>
      </c>
      <c r="M74" s="20" t="s">
        <v>28</v>
      </c>
      <c r="N74" s="20">
        <v>151010000</v>
      </c>
      <c r="O74" s="20" t="s">
        <v>170</v>
      </c>
      <c r="P74" s="20" t="s">
        <v>41</v>
      </c>
      <c r="Q74" s="20" t="s">
        <v>145</v>
      </c>
      <c r="R74" s="20"/>
      <c r="S74" s="20"/>
      <c r="T74" s="14">
        <v>30</v>
      </c>
      <c r="U74" s="20">
        <v>0</v>
      </c>
      <c r="V74" s="14">
        <v>70</v>
      </c>
      <c r="W74" s="20" t="s">
        <v>146</v>
      </c>
      <c r="X74" s="20" t="s">
        <v>106</v>
      </c>
      <c r="Y74" s="3"/>
      <c r="Z74" s="3"/>
      <c r="AA74" s="15">
        <v>0</v>
      </c>
      <c r="AB74" s="15">
        <v>0</v>
      </c>
      <c r="AC74" s="20">
        <v>160</v>
      </c>
      <c r="AD74" s="20">
        <v>14077.68</v>
      </c>
      <c r="AE74" s="3">
        <v>0</v>
      </c>
      <c r="AF74" s="3" t="s">
        <v>291</v>
      </c>
      <c r="AG74" s="20">
        <v>160</v>
      </c>
      <c r="AH74" s="20">
        <v>14077.68</v>
      </c>
      <c r="AI74" s="14">
        <v>0</v>
      </c>
      <c r="AJ74" s="14">
        <v>0</v>
      </c>
      <c r="AK74" s="14"/>
      <c r="AL74" s="14"/>
      <c r="AM74" s="14"/>
      <c r="AN74" s="14"/>
      <c r="AO74" s="14"/>
      <c r="AP74" s="14"/>
      <c r="AQ74" s="14"/>
      <c r="AR74" s="14"/>
      <c r="AS74" s="19">
        <f>Y74+AC74+AG74</f>
        <v>320</v>
      </c>
      <c r="AT74" s="15">
        <f>AA74+AE74+AI74</f>
        <v>0</v>
      </c>
      <c r="AU74" s="15">
        <f>AB74+AF74+AJ74</f>
        <v>0</v>
      </c>
      <c r="AV74" s="20" t="s">
        <v>121</v>
      </c>
      <c r="AW74" s="20"/>
      <c r="AX74" s="20"/>
      <c r="AY74" s="20" t="s">
        <v>147</v>
      </c>
      <c r="AZ74" s="20" t="s">
        <v>212</v>
      </c>
      <c r="BA74" s="20" t="s">
        <v>212</v>
      </c>
      <c r="BB74" s="20" t="s">
        <v>120</v>
      </c>
      <c r="BC74" s="20" t="s">
        <v>213</v>
      </c>
      <c r="BD74" s="20" t="s">
        <v>214</v>
      </c>
      <c r="BE74" s="20" t="s">
        <v>120</v>
      </c>
      <c r="BF74" s="20" t="s">
        <v>215</v>
      </c>
      <c r="BG74" s="20" t="s">
        <v>216</v>
      </c>
      <c r="BH74" s="19" t="s">
        <v>278</v>
      </c>
      <c r="BI74" s="19" t="s">
        <v>279</v>
      </c>
      <c r="BJ74" s="20" t="s">
        <v>280</v>
      </c>
    </row>
    <row r="75" spans="1:62" s="7" customFormat="1" ht="25.5" customHeight="1">
      <c r="A75" s="20"/>
      <c r="B75" s="20" t="s">
        <v>343</v>
      </c>
      <c r="C75" s="20" t="s">
        <v>210</v>
      </c>
      <c r="D75" s="20" t="s">
        <v>181</v>
      </c>
      <c r="E75" s="20" t="s">
        <v>211</v>
      </c>
      <c r="F75" s="20" t="s">
        <v>136</v>
      </c>
      <c r="G75" s="20" t="s">
        <v>137</v>
      </c>
      <c r="H75" s="20" t="s">
        <v>141</v>
      </c>
      <c r="I75" s="20">
        <v>70</v>
      </c>
      <c r="J75" s="20" t="s">
        <v>125</v>
      </c>
      <c r="K75" s="20" t="s">
        <v>142</v>
      </c>
      <c r="L75" s="20" t="s">
        <v>303</v>
      </c>
      <c r="M75" s="20" t="s">
        <v>28</v>
      </c>
      <c r="N75" s="20">
        <v>151010000</v>
      </c>
      <c r="O75" s="20" t="s">
        <v>170</v>
      </c>
      <c r="P75" s="20" t="s">
        <v>41</v>
      </c>
      <c r="Q75" s="20" t="s">
        <v>310</v>
      </c>
      <c r="R75" s="20"/>
      <c r="S75" s="20"/>
      <c r="T75" s="14">
        <v>30</v>
      </c>
      <c r="U75" s="20">
        <v>0</v>
      </c>
      <c r="V75" s="14">
        <v>70</v>
      </c>
      <c r="W75" s="20" t="s">
        <v>146</v>
      </c>
      <c r="X75" s="20" t="s">
        <v>106</v>
      </c>
      <c r="Y75" s="3">
        <v>0</v>
      </c>
      <c r="Z75" s="3">
        <v>0</v>
      </c>
      <c r="AA75" s="15">
        <v>0</v>
      </c>
      <c r="AB75" s="15">
        <v>0</v>
      </c>
      <c r="AC75" s="20">
        <v>160</v>
      </c>
      <c r="AD75" s="20">
        <v>14077.68</v>
      </c>
      <c r="AE75" s="3">
        <v>2252428.8</v>
      </c>
      <c r="AF75" s="3">
        <v>2522720.256</v>
      </c>
      <c r="AG75" s="20">
        <v>0</v>
      </c>
      <c r="AH75" s="20">
        <v>14077.68</v>
      </c>
      <c r="AI75" s="14">
        <v>0</v>
      </c>
      <c r="AJ75" s="14">
        <v>0</v>
      </c>
      <c r="AK75" s="14"/>
      <c r="AL75" s="14"/>
      <c r="AM75" s="14"/>
      <c r="AN75" s="14"/>
      <c r="AO75" s="14"/>
      <c r="AP75" s="14"/>
      <c r="AQ75" s="14"/>
      <c r="AR75" s="14"/>
      <c r="AS75" s="19">
        <v>160</v>
      </c>
      <c r="AT75" s="15">
        <v>2252428.8</v>
      </c>
      <c r="AU75" s="15">
        <v>2522720.256</v>
      </c>
      <c r="AV75" s="20" t="s">
        <v>121</v>
      </c>
      <c r="AW75" s="20"/>
      <c r="AX75" s="20"/>
      <c r="AY75" s="20" t="s">
        <v>147</v>
      </c>
      <c r="AZ75" s="20" t="s">
        <v>212</v>
      </c>
      <c r="BA75" s="20" t="s">
        <v>212</v>
      </c>
      <c r="BB75" s="20" t="s">
        <v>120</v>
      </c>
      <c r="BC75" s="20" t="s">
        <v>213</v>
      </c>
      <c r="BD75" s="20" t="s">
        <v>214</v>
      </c>
      <c r="BE75" s="20" t="s">
        <v>120</v>
      </c>
      <c r="BF75" s="20" t="s">
        <v>215</v>
      </c>
      <c r="BG75" s="20" t="s">
        <v>216</v>
      </c>
      <c r="BH75" s="19" t="s">
        <v>278</v>
      </c>
      <c r="BI75" s="19" t="s">
        <v>279</v>
      </c>
      <c r="BJ75" s="20" t="s">
        <v>280</v>
      </c>
    </row>
    <row r="76" spans="1:62" s="7" customFormat="1" ht="25.5" customHeight="1">
      <c r="A76" s="20"/>
      <c r="B76" s="20" t="s">
        <v>221</v>
      </c>
      <c r="C76" s="20" t="s">
        <v>210</v>
      </c>
      <c r="D76" s="20" t="s">
        <v>181</v>
      </c>
      <c r="E76" s="20" t="s">
        <v>211</v>
      </c>
      <c r="F76" s="20" t="s">
        <v>136</v>
      </c>
      <c r="G76" s="20" t="s">
        <v>137</v>
      </c>
      <c r="H76" s="20" t="s">
        <v>141</v>
      </c>
      <c r="I76" s="20">
        <v>70</v>
      </c>
      <c r="J76" s="20" t="s">
        <v>125</v>
      </c>
      <c r="K76" s="20" t="s">
        <v>142</v>
      </c>
      <c r="L76" s="20" t="s">
        <v>143</v>
      </c>
      <c r="M76" s="20" t="s">
        <v>28</v>
      </c>
      <c r="N76" s="20">
        <v>271010000</v>
      </c>
      <c r="O76" s="20" t="s">
        <v>178</v>
      </c>
      <c r="P76" s="20" t="s">
        <v>41</v>
      </c>
      <c r="Q76" s="20" t="s">
        <v>145</v>
      </c>
      <c r="R76" s="20"/>
      <c r="S76" s="20"/>
      <c r="T76" s="14">
        <v>30</v>
      </c>
      <c r="U76" s="20">
        <v>0</v>
      </c>
      <c r="V76" s="14">
        <v>70</v>
      </c>
      <c r="W76" s="20" t="s">
        <v>146</v>
      </c>
      <c r="X76" s="20" t="s">
        <v>106</v>
      </c>
      <c r="Y76" s="3"/>
      <c r="Z76" s="3"/>
      <c r="AA76" s="15">
        <v>0</v>
      </c>
      <c r="AB76" s="15">
        <v>0</v>
      </c>
      <c r="AC76" s="20">
        <v>65</v>
      </c>
      <c r="AD76" s="20">
        <v>14225</v>
      </c>
      <c r="AE76" s="3">
        <v>0</v>
      </c>
      <c r="AF76" s="3" t="s">
        <v>291</v>
      </c>
      <c r="AG76" s="20">
        <v>65</v>
      </c>
      <c r="AH76" s="20">
        <v>14225</v>
      </c>
      <c r="AI76" s="14">
        <v>0</v>
      </c>
      <c r="AJ76" s="14">
        <v>0</v>
      </c>
      <c r="AK76" s="14"/>
      <c r="AL76" s="14"/>
      <c r="AM76" s="14"/>
      <c r="AN76" s="14"/>
      <c r="AO76" s="14"/>
      <c r="AP76" s="14"/>
      <c r="AQ76" s="14"/>
      <c r="AR76" s="14"/>
      <c r="AS76" s="19">
        <f>Y76+AC76+AG76</f>
        <v>130</v>
      </c>
      <c r="AT76" s="15">
        <f>AA76+AE76+AI76</f>
        <v>0</v>
      </c>
      <c r="AU76" s="15">
        <f>AB76+AF76+AJ76</f>
        <v>0</v>
      </c>
      <c r="AV76" s="20" t="s">
        <v>121</v>
      </c>
      <c r="AW76" s="20"/>
      <c r="AX76" s="20"/>
      <c r="AY76" s="20" t="s">
        <v>147</v>
      </c>
      <c r="AZ76" s="20" t="s">
        <v>212</v>
      </c>
      <c r="BA76" s="20" t="s">
        <v>212</v>
      </c>
      <c r="BB76" s="20" t="s">
        <v>120</v>
      </c>
      <c r="BC76" s="20" t="s">
        <v>213</v>
      </c>
      <c r="BD76" s="20" t="s">
        <v>214</v>
      </c>
      <c r="BE76" s="20" t="s">
        <v>120</v>
      </c>
      <c r="BF76" s="20" t="s">
        <v>215</v>
      </c>
      <c r="BG76" s="20" t="s">
        <v>216</v>
      </c>
      <c r="BH76" s="19" t="s">
        <v>278</v>
      </c>
      <c r="BI76" s="19" t="s">
        <v>279</v>
      </c>
      <c r="BJ76" s="20" t="s">
        <v>280</v>
      </c>
    </row>
    <row r="77" spans="1:62" s="7" customFormat="1" ht="25.5" customHeight="1">
      <c r="A77" s="20"/>
      <c r="B77" s="20" t="s">
        <v>344</v>
      </c>
      <c r="C77" s="20" t="s">
        <v>210</v>
      </c>
      <c r="D77" s="20" t="s">
        <v>181</v>
      </c>
      <c r="E77" s="20" t="s">
        <v>211</v>
      </c>
      <c r="F77" s="20" t="s">
        <v>136</v>
      </c>
      <c r="G77" s="20" t="s">
        <v>137</v>
      </c>
      <c r="H77" s="20" t="s">
        <v>141</v>
      </c>
      <c r="I77" s="20">
        <v>70</v>
      </c>
      <c r="J77" s="20" t="s">
        <v>125</v>
      </c>
      <c r="K77" s="20" t="s">
        <v>142</v>
      </c>
      <c r="L77" s="20" t="s">
        <v>303</v>
      </c>
      <c r="M77" s="20" t="s">
        <v>28</v>
      </c>
      <c r="N77" s="20">
        <v>271010000</v>
      </c>
      <c r="O77" s="20" t="s">
        <v>178</v>
      </c>
      <c r="P77" s="20" t="s">
        <v>41</v>
      </c>
      <c r="Q77" s="20" t="s">
        <v>310</v>
      </c>
      <c r="R77" s="20"/>
      <c r="S77" s="20"/>
      <c r="T77" s="14">
        <v>30</v>
      </c>
      <c r="U77" s="20">
        <v>0</v>
      </c>
      <c r="V77" s="14">
        <v>70</v>
      </c>
      <c r="W77" s="20" t="s">
        <v>146</v>
      </c>
      <c r="X77" s="20" t="s">
        <v>106</v>
      </c>
      <c r="Y77" s="3">
        <v>0</v>
      </c>
      <c r="Z77" s="3">
        <v>0</v>
      </c>
      <c r="AA77" s="15">
        <v>0</v>
      </c>
      <c r="AB77" s="15">
        <v>0</v>
      </c>
      <c r="AC77" s="20">
        <v>65</v>
      </c>
      <c r="AD77" s="20">
        <v>14225</v>
      </c>
      <c r="AE77" s="3">
        <v>924625</v>
      </c>
      <c r="AF77" s="3">
        <v>1035580.0000000001</v>
      </c>
      <c r="AG77" s="20">
        <v>0</v>
      </c>
      <c r="AH77" s="20">
        <v>14225</v>
      </c>
      <c r="AI77" s="14">
        <v>0</v>
      </c>
      <c r="AJ77" s="14">
        <v>0</v>
      </c>
      <c r="AK77" s="14"/>
      <c r="AL77" s="14"/>
      <c r="AM77" s="14"/>
      <c r="AN77" s="14"/>
      <c r="AO77" s="14"/>
      <c r="AP77" s="14"/>
      <c r="AQ77" s="14"/>
      <c r="AR77" s="14"/>
      <c r="AS77" s="19">
        <v>65</v>
      </c>
      <c r="AT77" s="15">
        <v>924625</v>
      </c>
      <c r="AU77" s="15">
        <v>1035580.0000000001</v>
      </c>
      <c r="AV77" s="20" t="s">
        <v>121</v>
      </c>
      <c r="AW77" s="20"/>
      <c r="AX77" s="20"/>
      <c r="AY77" s="20" t="s">
        <v>147</v>
      </c>
      <c r="AZ77" s="20" t="s">
        <v>212</v>
      </c>
      <c r="BA77" s="20" t="s">
        <v>212</v>
      </c>
      <c r="BB77" s="20" t="s">
        <v>120</v>
      </c>
      <c r="BC77" s="20" t="s">
        <v>213</v>
      </c>
      <c r="BD77" s="20" t="s">
        <v>214</v>
      </c>
      <c r="BE77" s="20" t="s">
        <v>120</v>
      </c>
      <c r="BF77" s="20" t="s">
        <v>215</v>
      </c>
      <c r="BG77" s="20" t="s">
        <v>216</v>
      </c>
      <c r="BH77" s="19" t="s">
        <v>278</v>
      </c>
      <c r="BI77" s="19" t="s">
        <v>279</v>
      </c>
      <c r="BJ77" s="20" t="s">
        <v>280</v>
      </c>
    </row>
    <row r="78" spans="1:62" s="7" customFormat="1" ht="25.5" customHeight="1">
      <c r="A78" s="20"/>
      <c r="B78" s="20" t="s">
        <v>222</v>
      </c>
      <c r="C78" s="20" t="s">
        <v>223</v>
      </c>
      <c r="D78" s="20" t="s">
        <v>224</v>
      </c>
      <c r="E78" s="20" t="s">
        <v>225</v>
      </c>
      <c r="F78" s="20" t="s">
        <v>136</v>
      </c>
      <c r="G78" s="20" t="s">
        <v>137</v>
      </c>
      <c r="H78" s="20" t="s">
        <v>141</v>
      </c>
      <c r="I78" s="20">
        <v>70</v>
      </c>
      <c r="J78" s="20" t="s">
        <v>125</v>
      </c>
      <c r="K78" s="20" t="s">
        <v>142</v>
      </c>
      <c r="L78" s="20" t="s">
        <v>143</v>
      </c>
      <c r="M78" s="20" t="s">
        <v>28</v>
      </c>
      <c r="N78" s="20">
        <v>111010000</v>
      </c>
      <c r="O78" s="20" t="s">
        <v>144</v>
      </c>
      <c r="P78" s="20" t="s">
        <v>41</v>
      </c>
      <c r="Q78" s="20" t="s">
        <v>145</v>
      </c>
      <c r="R78" s="20"/>
      <c r="S78" s="20"/>
      <c r="T78" s="14">
        <v>30</v>
      </c>
      <c r="U78" s="20">
        <v>0</v>
      </c>
      <c r="V78" s="14">
        <v>70</v>
      </c>
      <c r="W78" s="20" t="s">
        <v>146</v>
      </c>
      <c r="X78" s="20" t="s">
        <v>106</v>
      </c>
      <c r="Y78" s="3">
        <v>216</v>
      </c>
      <c r="Z78" s="3">
        <v>11000</v>
      </c>
      <c r="AA78" s="15">
        <v>0</v>
      </c>
      <c r="AB78" s="15">
        <v>0</v>
      </c>
      <c r="AC78" s="20">
        <v>1000</v>
      </c>
      <c r="AD78" s="20">
        <v>10875</v>
      </c>
      <c r="AE78" s="3">
        <v>0</v>
      </c>
      <c r="AF78" s="3" t="s">
        <v>291</v>
      </c>
      <c r="AG78" s="20">
        <v>1000</v>
      </c>
      <c r="AH78" s="20">
        <v>10875</v>
      </c>
      <c r="AI78" s="14">
        <v>0</v>
      </c>
      <c r="AJ78" s="14">
        <v>0</v>
      </c>
      <c r="AK78" s="14"/>
      <c r="AL78" s="14"/>
      <c r="AM78" s="14"/>
      <c r="AN78" s="14"/>
      <c r="AO78" s="14"/>
      <c r="AP78" s="14"/>
      <c r="AQ78" s="14"/>
      <c r="AR78" s="14"/>
      <c r="AS78" s="19">
        <f>Y78+AC78+AG78</f>
        <v>2216</v>
      </c>
      <c r="AT78" s="15">
        <f>AA78+AE78+AI78</f>
        <v>0</v>
      </c>
      <c r="AU78" s="15">
        <f>AB78+AF78+AJ78</f>
        <v>0</v>
      </c>
      <c r="AV78" s="20" t="s">
        <v>121</v>
      </c>
      <c r="AW78" s="20"/>
      <c r="AX78" s="20"/>
      <c r="AY78" s="20" t="s">
        <v>147</v>
      </c>
      <c r="AZ78" s="20" t="s">
        <v>191</v>
      </c>
      <c r="BA78" s="20" t="s">
        <v>191</v>
      </c>
      <c r="BB78" s="20" t="s">
        <v>120</v>
      </c>
      <c r="BC78" s="20" t="s">
        <v>226</v>
      </c>
      <c r="BD78" s="20" t="s">
        <v>227</v>
      </c>
      <c r="BE78" s="20" t="s">
        <v>120</v>
      </c>
      <c r="BF78" s="20" t="s">
        <v>228</v>
      </c>
      <c r="BG78" s="20" t="s">
        <v>229</v>
      </c>
      <c r="BH78" s="19" t="s">
        <v>278</v>
      </c>
      <c r="BI78" s="19" t="s">
        <v>279</v>
      </c>
      <c r="BJ78" s="20" t="s">
        <v>280</v>
      </c>
    </row>
    <row r="79" spans="1:62" s="7" customFormat="1" ht="25.5" customHeight="1">
      <c r="A79" s="20"/>
      <c r="B79" s="20" t="s">
        <v>345</v>
      </c>
      <c r="C79" s="20" t="s">
        <v>223</v>
      </c>
      <c r="D79" s="20" t="s">
        <v>224</v>
      </c>
      <c r="E79" s="20" t="s">
        <v>225</v>
      </c>
      <c r="F79" s="20" t="s">
        <v>136</v>
      </c>
      <c r="G79" s="20" t="s">
        <v>137</v>
      </c>
      <c r="H79" s="20" t="s">
        <v>141</v>
      </c>
      <c r="I79" s="20">
        <v>70</v>
      </c>
      <c r="J79" s="20" t="s">
        <v>125</v>
      </c>
      <c r="K79" s="20" t="s">
        <v>142</v>
      </c>
      <c r="L79" s="20" t="s">
        <v>303</v>
      </c>
      <c r="M79" s="20" t="s">
        <v>28</v>
      </c>
      <c r="N79" s="20">
        <v>111010000</v>
      </c>
      <c r="O79" s="20" t="s">
        <v>144</v>
      </c>
      <c r="P79" s="20" t="s">
        <v>41</v>
      </c>
      <c r="Q79" s="20" t="s">
        <v>310</v>
      </c>
      <c r="R79" s="20"/>
      <c r="S79" s="20"/>
      <c r="T79" s="14">
        <v>30</v>
      </c>
      <c r="U79" s="20">
        <v>0</v>
      </c>
      <c r="V79" s="14">
        <v>70</v>
      </c>
      <c r="W79" s="20" t="s">
        <v>146</v>
      </c>
      <c r="X79" s="20" t="s">
        <v>106</v>
      </c>
      <c r="Y79" s="3">
        <v>216</v>
      </c>
      <c r="Z79" s="3">
        <v>11000</v>
      </c>
      <c r="AA79" s="15">
        <v>2376000</v>
      </c>
      <c r="AB79" s="15">
        <v>2661120.0000000005</v>
      </c>
      <c r="AC79" s="20">
        <v>1000</v>
      </c>
      <c r="AD79" s="20">
        <v>10875</v>
      </c>
      <c r="AE79" s="3">
        <v>10875000</v>
      </c>
      <c r="AF79" s="3">
        <v>12180000.000000002</v>
      </c>
      <c r="AG79" s="20">
        <v>0</v>
      </c>
      <c r="AH79" s="20">
        <v>10875</v>
      </c>
      <c r="AI79" s="14">
        <v>0</v>
      </c>
      <c r="AJ79" s="14">
        <v>0</v>
      </c>
      <c r="AK79" s="14"/>
      <c r="AL79" s="14"/>
      <c r="AM79" s="14"/>
      <c r="AN79" s="14"/>
      <c r="AO79" s="14"/>
      <c r="AP79" s="14"/>
      <c r="AQ79" s="14"/>
      <c r="AR79" s="14"/>
      <c r="AS79" s="19">
        <v>1216</v>
      </c>
      <c r="AT79" s="15">
        <v>13251000</v>
      </c>
      <c r="AU79" s="15">
        <v>14841120.000000002</v>
      </c>
      <c r="AV79" s="20" t="s">
        <v>121</v>
      </c>
      <c r="AW79" s="20"/>
      <c r="AX79" s="20"/>
      <c r="AY79" s="20" t="s">
        <v>147</v>
      </c>
      <c r="AZ79" s="20" t="s">
        <v>191</v>
      </c>
      <c r="BA79" s="20" t="s">
        <v>191</v>
      </c>
      <c r="BB79" s="20" t="s">
        <v>120</v>
      </c>
      <c r="BC79" s="20" t="s">
        <v>226</v>
      </c>
      <c r="BD79" s="20" t="s">
        <v>227</v>
      </c>
      <c r="BE79" s="20" t="s">
        <v>120</v>
      </c>
      <c r="BF79" s="20" t="s">
        <v>228</v>
      </c>
      <c r="BG79" s="20" t="s">
        <v>229</v>
      </c>
      <c r="BH79" s="19" t="s">
        <v>278</v>
      </c>
      <c r="BI79" s="19" t="s">
        <v>279</v>
      </c>
      <c r="BJ79" s="20" t="s">
        <v>280</v>
      </c>
    </row>
    <row r="80" spans="1:62" s="7" customFormat="1" ht="25.5" customHeight="1">
      <c r="A80" s="20"/>
      <c r="B80" s="20" t="s">
        <v>230</v>
      </c>
      <c r="C80" s="20" t="s">
        <v>223</v>
      </c>
      <c r="D80" s="20" t="s">
        <v>224</v>
      </c>
      <c r="E80" s="20" t="s">
        <v>225</v>
      </c>
      <c r="F80" s="20" t="s">
        <v>136</v>
      </c>
      <c r="G80" s="20" t="s">
        <v>137</v>
      </c>
      <c r="H80" s="20" t="s">
        <v>141</v>
      </c>
      <c r="I80" s="20">
        <v>70</v>
      </c>
      <c r="J80" s="20" t="s">
        <v>125</v>
      </c>
      <c r="K80" s="20" t="s">
        <v>142</v>
      </c>
      <c r="L80" s="20" t="s">
        <v>143</v>
      </c>
      <c r="M80" s="20" t="s">
        <v>28</v>
      </c>
      <c r="N80" s="20">
        <v>551010000</v>
      </c>
      <c r="O80" s="20" t="s">
        <v>156</v>
      </c>
      <c r="P80" s="20" t="s">
        <v>41</v>
      </c>
      <c r="Q80" s="20" t="s">
        <v>145</v>
      </c>
      <c r="R80" s="20"/>
      <c r="S80" s="20"/>
      <c r="T80" s="14">
        <v>30</v>
      </c>
      <c r="U80" s="20">
        <v>0</v>
      </c>
      <c r="V80" s="14">
        <v>70</v>
      </c>
      <c r="W80" s="20" t="s">
        <v>146</v>
      </c>
      <c r="X80" s="20" t="s">
        <v>106</v>
      </c>
      <c r="Y80" s="3">
        <v>207</v>
      </c>
      <c r="Z80" s="3">
        <v>10875</v>
      </c>
      <c r="AA80" s="15">
        <v>0</v>
      </c>
      <c r="AB80" s="15">
        <v>0</v>
      </c>
      <c r="AC80" s="20">
        <v>300</v>
      </c>
      <c r="AD80" s="20">
        <v>10875</v>
      </c>
      <c r="AE80" s="3">
        <v>0</v>
      </c>
      <c r="AF80" s="3" t="s">
        <v>291</v>
      </c>
      <c r="AG80" s="20">
        <v>300</v>
      </c>
      <c r="AH80" s="20">
        <v>10875</v>
      </c>
      <c r="AI80" s="14">
        <v>0</v>
      </c>
      <c r="AJ80" s="14">
        <v>0</v>
      </c>
      <c r="AK80" s="14"/>
      <c r="AL80" s="14"/>
      <c r="AM80" s="14"/>
      <c r="AN80" s="14"/>
      <c r="AO80" s="14"/>
      <c r="AP80" s="14"/>
      <c r="AQ80" s="14"/>
      <c r="AR80" s="14"/>
      <c r="AS80" s="19">
        <f>Y80+AC80+AG80</f>
        <v>807</v>
      </c>
      <c r="AT80" s="15">
        <f>AA80+AE80+AI80</f>
        <v>0</v>
      </c>
      <c r="AU80" s="15">
        <f>AB80+AF80+AJ80</f>
        <v>0</v>
      </c>
      <c r="AV80" s="20" t="s">
        <v>121</v>
      </c>
      <c r="AW80" s="20"/>
      <c r="AX80" s="20"/>
      <c r="AY80" s="20" t="s">
        <v>147</v>
      </c>
      <c r="AZ80" s="20" t="s">
        <v>191</v>
      </c>
      <c r="BA80" s="20" t="s">
        <v>191</v>
      </c>
      <c r="BB80" s="20" t="s">
        <v>120</v>
      </c>
      <c r="BC80" s="20" t="s">
        <v>226</v>
      </c>
      <c r="BD80" s="20" t="s">
        <v>227</v>
      </c>
      <c r="BE80" s="20" t="s">
        <v>120</v>
      </c>
      <c r="BF80" s="20" t="s">
        <v>228</v>
      </c>
      <c r="BG80" s="20" t="s">
        <v>229</v>
      </c>
      <c r="BH80" s="19" t="s">
        <v>278</v>
      </c>
      <c r="BI80" s="19" t="s">
        <v>279</v>
      </c>
      <c r="BJ80" s="20" t="s">
        <v>280</v>
      </c>
    </row>
    <row r="81" spans="1:62" s="7" customFormat="1" ht="25.5" customHeight="1">
      <c r="A81" s="20"/>
      <c r="B81" s="20" t="s">
        <v>346</v>
      </c>
      <c r="C81" s="20" t="s">
        <v>223</v>
      </c>
      <c r="D81" s="20" t="s">
        <v>224</v>
      </c>
      <c r="E81" s="20" t="s">
        <v>225</v>
      </c>
      <c r="F81" s="20" t="s">
        <v>136</v>
      </c>
      <c r="G81" s="20" t="s">
        <v>137</v>
      </c>
      <c r="H81" s="20" t="s">
        <v>141</v>
      </c>
      <c r="I81" s="20">
        <v>70</v>
      </c>
      <c r="J81" s="20" t="s">
        <v>125</v>
      </c>
      <c r="K81" s="20" t="s">
        <v>142</v>
      </c>
      <c r="L81" s="20" t="s">
        <v>303</v>
      </c>
      <c r="M81" s="20" t="s">
        <v>28</v>
      </c>
      <c r="N81" s="20">
        <v>551010000</v>
      </c>
      <c r="O81" s="20" t="s">
        <v>156</v>
      </c>
      <c r="P81" s="20" t="s">
        <v>41</v>
      </c>
      <c r="Q81" s="20" t="s">
        <v>310</v>
      </c>
      <c r="R81" s="20"/>
      <c r="S81" s="20"/>
      <c r="T81" s="14">
        <v>30</v>
      </c>
      <c r="U81" s="20">
        <v>0</v>
      </c>
      <c r="V81" s="14">
        <v>70</v>
      </c>
      <c r="W81" s="20" t="s">
        <v>146</v>
      </c>
      <c r="X81" s="20" t="s">
        <v>106</v>
      </c>
      <c r="Y81" s="3">
        <v>207</v>
      </c>
      <c r="Z81" s="3">
        <v>10875</v>
      </c>
      <c r="AA81" s="15">
        <v>2251125</v>
      </c>
      <c r="AB81" s="15">
        <v>2521260.0000000005</v>
      </c>
      <c r="AC81" s="20">
        <v>300</v>
      </c>
      <c r="AD81" s="20">
        <v>10875</v>
      </c>
      <c r="AE81" s="3">
        <v>3262500</v>
      </c>
      <c r="AF81" s="3">
        <v>3654000.0000000005</v>
      </c>
      <c r="AG81" s="20">
        <v>0</v>
      </c>
      <c r="AH81" s="20">
        <v>10875</v>
      </c>
      <c r="AI81" s="14">
        <v>0</v>
      </c>
      <c r="AJ81" s="14">
        <v>0</v>
      </c>
      <c r="AK81" s="14"/>
      <c r="AL81" s="14"/>
      <c r="AM81" s="14"/>
      <c r="AN81" s="14"/>
      <c r="AO81" s="14"/>
      <c r="AP81" s="14"/>
      <c r="AQ81" s="14"/>
      <c r="AR81" s="14"/>
      <c r="AS81" s="19">
        <v>507</v>
      </c>
      <c r="AT81" s="15">
        <v>5513625</v>
      </c>
      <c r="AU81" s="15">
        <v>6175260.000000001</v>
      </c>
      <c r="AV81" s="20" t="s">
        <v>121</v>
      </c>
      <c r="AW81" s="20"/>
      <c r="AX81" s="20"/>
      <c r="AY81" s="20" t="s">
        <v>147</v>
      </c>
      <c r="AZ81" s="20" t="s">
        <v>191</v>
      </c>
      <c r="BA81" s="20" t="s">
        <v>191</v>
      </c>
      <c r="BB81" s="20" t="s">
        <v>120</v>
      </c>
      <c r="BC81" s="20" t="s">
        <v>226</v>
      </c>
      <c r="BD81" s="20" t="s">
        <v>227</v>
      </c>
      <c r="BE81" s="20" t="s">
        <v>120</v>
      </c>
      <c r="BF81" s="20" t="s">
        <v>228</v>
      </c>
      <c r="BG81" s="20" t="s">
        <v>229</v>
      </c>
      <c r="BH81" s="19" t="s">
        <v>278</v>
      </c>
      <c r="BI81" s="19" t="s">
        <v>279</v>
      </c>
      <c r="BJ81" s="20" t="s">
        <v>280</v>
      </c>
    </row>
    <row r="82" spans="1:62" s="7" customFormat="1" ht="25.5" customHeight="1">
      <c r="A82" s="20"/>
      <c r="B82" s="20" t="s">
        <v>231</v>
      </c>
      <c r="C82" s="20" t="s">
        <v>223</v>
      </c>
      <c r="D82" s="20" t="s">
        <v>224</v>
      </c>
      <c r="E82" s="20" t="s">
        <v>225</v>
      </c>
      <c r="F82" s="20" t="s">
        <v>136</v>
      </c>
      <c r="G82" s="20" t="s">
        <v>137</v>
      </c>
      <c r="H82" s="20" t="s">
        <v>141</v>
      </c>
      <c r="I82" s="20">
        <v>70</v>
      </c>
      <c r="J82" s="20" t="s">
        <v>125</v>
      </c>
      <c r="K82" s="20" t="s">
        <v>142</v>
      </c>
      <c r="L82" s="20" t="s">
        <v>143</v>
      </c>
      <c r="M82" s="20" t="s">
        <v>28</v>
      </c>
      <c r="N82" s="20">
        <v>351010000</v>
      </c>
      <c r="O82" s="20" t="s">
        <v>158</v>
      </c>
      <c r="P82" s="20" t="s">
        <v>41</v>
      </c>
      <c r="Q82" s="20" t="s">
        <v>145</v>
      </c>
      <c r="R82" s="20"/>
      <c r="S82" s="20"/>
      <c r="T82" s="14">
        <v>30</v>
      </c>
      <c r="U82" s="20">
        <v>0</v>
      </c>
      <c r="V82" s="14">
        <v>70</v>
      </c>
      <c r="W82" s="20" t="s">
        <v>146</v>
      </c>
      <c r="X82" s="20" t="s">
        <v>106</v>
      </c>
      <c r="Y82" s="3">
        <v>720</v>
      </c>
      <c r="Z82" s="3">
        <v>10700</v>
      </c>
      <c r="AA82" s="15">
        <v>0</v>
      </c>
      <c r="AB82" s="15">
        <v>0</v>
      </c>
      <c r="AC82" s="20">
        <v>700</v>
      </c>
      <c r="AD82" s="20">
        <v>10700</v>
      </c>
      <c r="AE82" s="3">
        <v>0</v>
      </c>
      <c r="AF82" s="3" t="s">
        <v>291</v>
      </c>
      <c r="AG82" s="20">
        <v>550</v>
      </c>
      <c r="AH82" s="20">
        <v>10700</v>
      </c>
      <c r="AI82" s="14">
        <v>0</v>
      </c>
      <c r="AJ82" s="14">
        <v>0</v>
      </c>
      <c r="AK82" s="14"/>
      <c r="AL82" s="14"/>
      <c r="AM82" s="14"/>
      <c r="AN82" s="14"/>
      <c r="AO82" s="14"/>
      <c r="AP82" s="14"/>
      <c r="AQ82" s="14"/>
      <c r="AR82" s="14"/>
      <c r="AS82" s="19">
        <f>Y82+AC82+AG82</f>
        <v>1970</v>
      </c>
      <c r="AT82" s="15">
        <f>AA82+AE82+AI82</f>
        <v>0</v>
      </c>
      <c r="AU82" s="15">
        <f>AB82+AF82+AJ82</f>
        <v>0</v>
      </c>
      <c r="AV82" s="20" t="s">
        <v>121</v>
      </c>
      <c r="AW82" s="20"/>
      <c r="AX82" s="20"/>
      <c r="AY82" s="20" t="s">
        <v>147</v>
      </c>
      <c r="AZ82" s="20" t="s">
        <v>191</v>
      </c>
      <c r="BA82" s="20" t="s">
        <v>191</v>
      </c>
      <c r="BB82" s="20" t="s">
        <v>120</v>
      </c>
      <c r="BC82" s="20" t="s">
        <v>226</v>
      </c>
      <c r="BD82" s="20" t="s">
        <v>227</v>
      </c>
      <c r="BE82" s="20" t="s">
        <v>120</v>
      </c>
      <c r="BF82" s="20" t="s">
        <v>228</v>
      </c>
      <c r="BG82" s="20" t="s">
        <v>229</v>
      </c>
      <c r="BH82" s="19" t="s">
        <v>278</v>
      </c>
      <c r="BI82" s="19" t="s">
        <v>279</v>
      </c>
      <c r="BJ82" s="20" t="s">
        <v>280</v>
      </c>
    </row>
    <row r="83" spans="1:62" s="7" customFormat="1" ht="25.5" customHeight="1">
      <c r="A83" s="20"/>
      <c r="B83" s="20" t="s">
        <v>347</v>
      </c>
      <c r="C83" s="20" t="s">
        <v>223</v>
      </c>
      <c r="D83" s="20" t="s">
        <v>224</v>
      </c>
      <c r="E83" s="20" t="s">
        <v>225</v>
      </c>
      <c r="F83" s="20" t="s">
        <v>136</v>
      </c>
      <c r="G83" s="20" t="s">
        <v>137</v>
      </c>
      <c r="H83" s="20" t="s">
        <v>141</v>
      </c>
      <c r="I83" s="20">
        <v>70</v>
      </c>
      <c r="J83" s="20" t="s">
        <v>125</v>
      </c>
      <c r="K83" s="20" t="s">
        <v>142</v>
      </c>
      <c r="L83" s="20" t="s">
        <v>303</v>
      </c>
      <c r="M83" s="20" t="s">
        <v>28</v>
      </c>
      <c r="N83" s="20">
        <v>351010000</v>
      </c>
      <c r="O83" s="20" t="s">
        <v>158</v>
      </c>
      <c r="P83" s="20" t="s">
        <v>41</v>
      </c>
      <c r="Q83" s="20" t="s">
        <v>310</v>
      </c>
      <c r="R83" s="20"/>
      <c r="S83" s="20"/>
      <c r="T83" s="14">
        <v>30</v>
      </c>
      <c r="U83" s="20">
        <v>0</v>
      </c>
      <c r="V83" s="14">
        <v>70</v>
      </c>
      <c r="W83" s="20" t="s">
        <v>146</v>
      </c>
      <c r="X83" s="20" t="s">
        <v>106</v>
      </c>
      <c r="Y83" s="3">
        <v>720</v>
      </c>
      <c r="Z83" s="3">
        <v>10700</v>
      </c>
      <c r="AA83" s="15">
        <v>7704000</v>
      </c>
      <c r="AB83" s="15">
        <v>8628480</v>
      </c>
      <c r="AC83" s="20">
        <v>700</v>
      </c>
      <c r="AD83" s="20">
        <v>10700</v>
      </c>
      <c r="AE83" s="3">
        <v>7490000</v>
      </c>
      <c r="AF83" s="3">
        <v>8388800</v>
      </c>
      <c r="AG83" s="20">
        <v>0</v>
      </c>
      <c r="AH83" s="20">
        <v>10700</v>
      </c>
      <c r="AI83" s="14">
        <v>0</v>
      </c>
      <c r="AJ83" s="14">
        <v>0</v>
      </c>
      <c r="AK83" s="14"/>
      <c r="AL83" s="14"/>
      <c r="AM83" s="14"/>
      <c r="AN83" s="14"/>
      <c r="AO83" s="14"/>
      <c r="AP83" s="14"/>
      <c r="AQ83" s="14"/>
      <c r="AR83" s="14"/>
      <c r="AS83" s="19">
        <v>1420</v>
      </c>
      <c r="AT83" s="15">
        <v>15194000</v>
      </c>
      <c r="AU83" s="15">
        <v>17017280</v>
      </c>
      <c r="AV83" s="20" t="s">
        <v>121</v>
      </c>
      <c r="AW83" s="20"/>
      <c r="AX83" s="20"/>
      <c r="AY83" s="20" t="s">
        <v>147</v>
      </c>
      <c r="AZ83" s="20" t="s">
        <v>191</v>
      </c>
      <c r="BA83" s="20" t="s">
        <v>191</v>
      </c>
      <c r="BB83" s="20" t="s">
        <v>120</v>
      </c>
      <c r="BC83" s="20" t="s">
        <v>226</v>
      </c>
      <c r="BD83" s="20" t="s">
        <v>227</v>
      </c>
      <c r="BE83" s="20" t="s">
        <v>120</v>
      </c>
      <c r="BF83" s="20" t="s">
        <v>228</v>
      </c>
      <c r="BG83" s="20" t="s">
        <v>229</v>
      </c>
      <c r="BH83" s="19" t="s">
        <v>278</v>
      </c>
      <c r="BI83" s="19" t="s">
        <v>279</v>
      </c>
      <c r="BJ83" s="20" t="s">
        <v>280</v>
      </c>
    </row>
    <row r="84" spans="1:62" s="7" customFormat="1" ht="25.5" customHeight="1">
      <c r="A84" s="20"/>
      <c r="B84" s="20" t="s">
        <v>232</v>
      </c>
      <c r="C84" s="20" t="s">
        <v>223</v>
      </c>
      <c r="D84" s="20" t="s">
        <v>224</v>
      </c>
      <c r="E84" s="20" t="s">
        <v>225</v>
      </c>
      <c r="F84" s="20" t="s">
        <v>136</v>
      </c>
      <c r="G84" s="20" t="s">
        <v>137</v>
      </c>
      <c r="H84" s="20" t="s">
        <v>141</v>
      </c>
      <c r="I84" s="20">
        <v>70</v>
      </c>
      <c r="J84" s="20" t="s">
        <v>125</v>
      </c>
      <c r="K84" s="20" t="s">
        <v>142</v>
      </c>
      <c r="L84" s="20" t="s">
        <v>143</v>
      </c>
      <c r="M84" s="20" t="s">
        <v>28</v>
      </c>
      <c r="N84" s="20">
        <v>631010000</v>
      </c>
      <c r="O84" s="20" t="s">
        <v>160</v>
      </c>
      <c r="P84" s="20" t="s">
        <v>41</v>
      </c>
      <c r="Q84" s="20" t="s">
        <v>145</v>
      </c>
      <c r="R84" s="20"/>
      <c r="S84" s="20"/>
      <c r="T84" s="14">
        <v>30</v>
      </c>
      <c r="U84" s="20">
        <v>0</v>
      </c>
      <c r="V84" s="14">
        <v>70</v>
      </c>
      <c r="W84" s="20" t="s">
        <v>146</v>
      </c>
      <c r="X84" s="20" t="s">
        <v>106</v>
      </c>
      <c r="Y84" s="3">
        <v>276</v>
      </c>
      <c r="Z84" s="3">
        <v>10875</v>
      </c>
      <c r="AA84" s="15">
        <v>0</v>
      </c>
      <c r="AB84" s="15">
        <v>0</v>
      </c>
      <c r="AC84" s="20">
        <v>288</v>
      </c>
      <c r="AD84" s="20">
        <v>10875</v>
      </c>
      <c r="AE84" s="3">
        <v>0</v>
      </c>
      <c r="AF84" s="3" t="s">
        <v>291</v>
      </c>
      <c r="AG84" s="20">
        <v>288</v>
      </c>
      <c r="AH84" s="20">
        <v>10875</v>
      </c>
      <c r="AI84" s="14">
        <v>0</v>
      </c>
      <c r="AJ84" s="14">
        <v>0</v>
      </c>
      <c r="AK84" s="14"/>
      <c r="AL84" s="14"/>
      <c r="AM84" s="14"/>
      <c r="AN84" s="14"/>
      <c r="AO84" s="14"/>
      <c r="AP84" s="14"/>
      <c r="AQ84" s="14"/>
      <c r="AR84" s="14"/>
      <c r="AS84" s="19">
        <f>Y84+AC84+AG84</f>
        <v>852</v>
      </c>
      <c r="AT84" s="15">
        <f>AA84+AE84+AI84</f>
        <v>0</v>
      </c>
      <c r="AU84" s="15">
        <f>AB84+AF84+AJ84</f>
        <v>0</v>
      </c>
      <c r="AV84" s="20" t="s">
        <v>121</v>
      </c>
      <c r="AW84" s="20"/>
      <c r="AX84" s="20"/>
      <c r="AY84" s="20" t="s">
        <v>147</v>
      </c>
      <c r="AZ84" s="20" t="s">
        <v>191</v>
      </c>
      <c r="BA84" s="20" t="s">
        <v>191</v>
      </c>
      <c r="BB84" s="20" t="s">
        <v>120</v>
      </c>
      <c r="BC84" s="20" t="s">
        <v>226</v>
      </c>
      <c r="BD84" s="20" t="s">
        <v>227</v>
      </c>
      <c r="BE84" s="20" t="s">
        <v>120</v>
      </c>
      <c r="BF84" s="20" t="s">
        <v>228</v>
      </c>
      <c r="BG84" s="20" t="s">
        <v>229</v>
      </c>
      <c r="BH84" s="19" t="s">
        <v>278</v>
      </c>
      <c r="BI84" s="19" t="s">
        <v>279</v>
      </c>
      <c r="BJ84" s="20" t="s">
        <v>280</v>
      </c>
    </row>
    <row r="85" spans="1:62" s="7" customFormat="1" ht="25.5" customHeight="1">
      <c r="A85" s="20"/>
      <c r="B85" s="20" t="s">
        <v>348</v>
      </c>
      <c r="C85" s="20" t="s">
        <v>223</v>
      </c>
      <c r="D85" s="20" t="s">
        <v>224</v>
      </c>
      <c r="E85" s="20" t="s">
        <v>225</v>
      </c>
      <c r="F85" s="20" t="s">
        <v>136</v>
      </c>
      <c r="G85" s="20" t="s">
        <v>137</v>
      </c>
      <c r="H85" s="20" t="s">
        <v>141</v>
      </c>
      <c r="I85" s="20">
        <v>70</v>
      </c>
      <c r="J85" s="20" t="s">
        <v>125</v>
      </c>
      <c r="K85" s="20" t="s">
        <v>142</v>
      </c>
      <c r="L85" s="20" t="s">
        <v>303</v>
      </c>
      <c r="M85" s="20" t="s">
        <v>28</v>
      </c>
      <c r="N85" s="20">
        <v>631010000</v>
      </c>
      <c r="O85" s="20" t="s">
        <v>160</v>
      </c>
      <c r="P85" s="20" t="s">
        <v>41</v>
      </c>
      <c r="Q85" s="20" t="s">
        <v>310</v>
      </c>
      <c r="R85" s="20"/>
      <c r="S85" s="20"/>
      <c r="T85" s="14">
        <v>30</v>
      </c>
      <c r="U85" s="20">
        <v>0</v>
      </c>
      <c r="V85" s="14">
        <v>70</v>
      </c>
      <c r="W85" s="20" t="s">
        <v>146</v>
      </c>
      <c r="X85" s="20" t="s">
        <v>106</v>
      </c>
      <c r="Y85" s="3">
        <v>276</v>
      </c>
      <c r="Z85" s="3">
        <v>10875</v>
      </c>
      <c r="AA85" s="15">
        <v>3001500</v>
      </c>
      <c r="AB85" s="15">
        <v>3361680.0000000005</v>
      </c>
      <c r="AC85" s="20">
        <v>288</v>
      </c>
      <c r="AD85" s="20">
        <v>10875</v>
      </c>
      <c r="AE85" s="3">
        <v>3132000</v>
      </c>
      <c r="AF85" s="3">
        <v>3507840.0000000005</v>
      </c>
      <c r="AG85" s="20">
        <v>0</v>
      </c>
      <c r="AH85" s="20">
        <v>10875</v>
      </c>
      <c r="AI85" s="14">
        <v>0</v>
      </c>
      <c r="AJ85" s="14">
        <v>0</v>
      </c>
      <c r="AK85" s="14"/>
      <c r="AL85" s="14"/>
      <c r="AM85" s="14"/>
      <c r="AN85" s="14"/>
      <c r="AO85" s="14"/>
      <c r="AP85" s="14"/>
      <c r="AQ85" s="14"/>
      <c r="AR85" s="14"/>
      <c r="AS85" s="19">
        <v>564</v>
      </c>
      <c r="AT85" s="15">
        <v>6133500</v>
      </c>
      <c r="AU85" s="15">
        <v>6869520.000000001</v>
      </c>
      <c r="AV85" s="20" t="s">
        <v>121</v>
      </c>
      <c r="AW85" s="20"/>
      <c r="AX85" s="20"/>
      <c r="AY85" s="20" t="s">
        <v>147</v>
      </c>
      <c r="AZ85" s="20" t="s">
        <v>191</v>
      </c>
      <c r="BA85" s="20" t="s">
        <v>191</v>
      </c>
      <c r="BB85" s="20" t="s">
        <v>120</v>
      </c>
      <c r="BC85" s="20" t="s">
        <v>226</v>
      </c>
      <c r="BD85" s="20" t="s">
        <v>227</v>
      </c>
      <c r="BE85" s="20" t="s">
        <v>120</v>
      </c>
      <c r="BF85" s="20" t="s">
        <v>228</v>
      </c>
      <c r="BG85" s="20" t="s">
        <v>229</v>
      </c>
      <c r="BH85" s="19" t="s">
        <v>278</v>
      </c>
      <c r="BI85" s="19" t="s">
        <v>279</v>
      </c>
      <c r="BJ85" s="20" t="s">
        <v>280</v>
      </c>
    </row>
    <row r="86" spans="1:62" s="7" customFormat="1" ht="25.5" customHeight="1">
      <c r="A86" s="20"/>
      <c r="B86" s="20" t="s">
        <v>233</v>
      </c>
      <c r="C86" s="20" t="s">
        <v>223</v>
      </c>
      <c r="D86" s="20" t="s">
        <v>224</v>
      </c>
      <c r="E86" s="20" t="s">
        <v>225</v>
      </c>
      <c r="F86" s="20" t="s">
        <v>136</v>
      </c>
      <c r="G86" s="20" t="s">
        <v>137</v>
      </c>
      <c r="H86" s="20" t="s">
        <v>141</v>
      </c>
      <c r="I86" s="20">
        <v>70</v>
      </c>
      <c r="J86" s="20" t="s">
        <v>125</v>
      </c>
      <c r="K86" s="20" t="s">
        <v>142</v>
      </c>
      <c r="L86" s="20" t="s">
        <v>143</v>
      </c>
      <c r="M86" s="20" t="s">
        <v>28</v>
      </c>
      <c r="N86" s="20">
        <v>632810000</v>
      </c>
      <c r="O86" s="20" t="s">
        <v>162</v>
      </c>
      <c r="P86" s="20" t="s">
        <v>41</v>
      </c>
      <c r="Q86" s="20" t="s">
        <v>145</v>
      </c>
      <c r="R86" s="20"/>
      <c r="S86" s="20"/>
      <c r="T86" s="14">
        <v>30</v>
      </c>
      <c r="U86" s="20">
        <v>0</v>
      </c>
      <c r="V86" s="14">
        <v>70</v>
      </c>
      <c r="W86" s="20" t="s">
        <v>146</v>
      </c>
      <c r="X86" s="20" t="s">
        <v>106</v>
      </c>
      <c r="Y86" s="3">
        <v>139</v>
      </c>
      <c r="Z86" s="3">
        <v>10875</v>
      </c>
      <c r="AA86" s="15">
        <v>0</v>
      </c>
      <c r="AB86" s="15">
        <v>0</v>
      </c>
      <c r="AC86" s="20">
        <v>145</v>
      </c>
      <c r="AD86" s="20">
        <v>10875</v>
      </c>
      <c r="AE86" s="3">
        <v>0</v>
      </c>
      <c r="AF86" s="3" t="s">
        <v>291</v>
      </c>
      <c r="AG86" s="20">
        <v>145</v>
      </c>
      <c r="AH86" s="20">
        <v>10875</v>
      </c>
      <c r="AI86" s="14">
        <v>0</v>
      </c>
      <c r="AJ86" s="14">
        <v>0</v>
      </c>
      <c r="AK86" s="14"/>
      <c r="AL86" s="14"/>
      <c r="AM86" s="14"/>
      <c r="AN86" s="14"/>
      <c r="AO86" s="14"/>
      <c r="AP86" s="14"/>
      <c r="AQ86" s="14"/>
      <c r="AR86" s="14"/>
      <c r="AS86" s="19">
        <f>Y86+AC86+AG86</f>
        <v>429</v>
      </c>
      <c r="AT86" s="15">
        <f>AA86+AE86+AI86</f>
        <v>0</v>
      </c>
      <c r="AU86" s="15">
        <f>AB86+AF86+AJ86</f>
        <v>0</v>
      </c>
      <c r="AV86" s="20" t="s">
        <v>121</v>
      </c>
      <c r="AW86" s="20"/>
      <c r="AX86" s="20"/>
      <c r="AY86" s="20" t="s">
        <v>147</v>
      </c>
      <c r="AZ86" s="20" t="s">
        <v>191</v>
      </c>
      <c r="BA86" s="20" t="s">
        <v>191</v>
      </c>
      <c r="BB86" s="20" t="s">
        <v>120</v>
      </c>
      <c r="BC86" s="20" t="s">
        <v>226</v>
      </c>
      <c r="BD86" s="20" t="s">
        <v>227</v>
      </c>
      <c r="BE86" s="20" t="s">
        <v>120</v>
      </c>
      <c r="BF86" s="20" t="s">
        <v>228</v>
      </c>
      <c r="BG86" s="20" t="s">
        <v>229</v>
      </c>
      <c r="BH86" s="19" t="s">
        <v>278</v>
      </c>
      <c r="BI86" s="19" t="s">
        <v>279</v>
      </c>
      <c r="BJ86" s="20" t="s">
        <v>280</v>
      </c>
    </row>
    <row r="87" spans="1:62" s="7" customFormat="1" ht="25.5" customHeight="1">
      <c r="A87" s="20"/>
      <c r="B87" s="20" t="s">
        <v>349</v>
      </c>
      <c r="C87" s="20" t="s">
        <v>223</v>
      </c>
      <c r="D87" s="20" t="s">
        <v>224</v>
      </c>
      <c r="E87" s="20" t="s">
        <v>225</v>
      </c>
      <c r="F87" s="20" t="s">
        <v>136</v>
      </c>
      <c r="G87" s="20" t="s">
        <v>137</v>
      </c>
      <c r="H87" s="20" t="s">
        <v>141</v>
      </c>
      <c r="I87" s="20">
        <v>70</v>
      </c>
      <c r="J87" s="20" t="s">
        <v>125</v>
      </c>
      <c r="K87" s="20" t="s">
        <v>142</v>
      </c>
      <c r="L87" s="20" t="s">
        <v>303</v>
      </c>
      <c r="M87" s="20" t="s">
        <v>28</v>
      </c>
      <c r="N87" s="20">
        <v>632810000</v>
      </c>
      <c r="O87" s="20" t="s">
        <v>162</v>
      </c>
      <c r="P87" s="20" t="s">
        <v>41</v>
      </c>
      <c r="Q87" s="20" t="s">
        <v>310</v>
      </c>
      <c r="R87" s="20"/>
      <c r="S87" s="20"/>
      <c r="T87" s="14">
        <v>30</v>
      </c>
      <c r="U87" s="20">
        <v>0</v>
      </c>
      <c r="V87" s="14">
        <v>70</v>
      </c>
      <c r="W87" s="20" t="s">
        <v>146</v>
      </c>
      <c r="X87" s="20" t="s">
        <v>106</v>
      </c>
      <c r="Y87" s="3">
        <v>139</v>
      </c>
      <c r="Z87" s="3">
        <v>10875</v>
      </c>
      <c r="AA87" s="15">
        <v>1511625</v>
      </c>
      <c r="AB87" s="15">
        <v>1693020.0000000002</v>
      </c>
      <c r="AC87" s="20">
        <v>145</v>
      </c>
      <c r="AD87" s="20">
        <v>10875</v>
      </c>
      <c r="AE87" s="3">
        <v>1576875</v>
      </c>
      <c r="AF87" s="3">
        <v>1766100.0000000002</v>
      </c>
      <c r="AG87" s="20">
        <v>0</v>
      </c>
      <c r="AH87" s="20">
        <v>10875</v>
      </c>
      <c r="AI87" s="14">
        <v>0</v>
      </c>
      <c r="AJ87" s="14">
        <v>0</v>
      </c>
      <c r="AK87" s="14"/>
      <c r="AL87" s="14"/>
      <c r="AM87" s="14"/>
      <c r="AN87" s="14"/>
      <c r="AO87" s="14"/>
      <c r="AP87" s="14"/>
      <c r="AQ87" s="14"/>
      <c r="AR87" s="14"/>
      <c r="AS87" s="19">
        <v>284</v>
      </c>
      <c r="AT87" s="15">
        <v>3088500</v>
      </c>
      <c r="AU87" s="15">
        <v>3459120.0000000005</v>
      </c>
      <c r="AV87" s="20" t="s">
        <v>121</v>
      </c>
      <c r="AW87" s="20"/>
      <c r="AX87" s="20"/>
      <c r="AY87" s="20" t="s">
        <v>147</v>
      </c>
      <c r="AZ87" s="20" t="s">
        <v>191</v>
      </c>
      <c r="BA87" s="20" t="s">
        <v>191</v>
      </c>
      <c r="BB87" s="20" t="s">
        <v>120</v>
      </c>
      <c r="BC87" s="20" t="s">
        <v>226</v>
      </c>
      <c r="BD87" s="20" t="s">
        <v>227</v>
      </c>
      <c r="BE87" s="20" t="s">
        <v>120</v>
      </c>
      <c r="BF87" s="20" t="s">
        <v>228</v>
      </c>
      <c r="BG87" s="20" t="s">
        <v>229</v>
      </c>
      <c r="BH87" s="19" t="s">
        <v>278</v>
      </c>
      <c r="BI87" s="19" t="s">
        <v>279</v>
      </c>
      <c r="BJ87" s="20" t="s">
        <v>280</v>
      </c>
    </row>
    <row r="88" spans="1:62" s="7" customFormat="1" ht="25.5" customHeight="1">
      <c r="A88" s="20"/>
      <c r="B88" s="20" t="s">
        <v>234</v>
      </c>
      <c r="C88" s="20" t="s">
        <v>223</v>
      </c>
      <c r="D88" s="20" t="s">
        <v>224</v>
      </c>
      <c r="E88" s="20" t="s">
        <v>225</v>
      </c>
      <c r="F88" s="20" t="s">
        <v>136</v>
      </c>
      <c r="G88" s="20" t="s">
        <v>137</v>
      </c>
      <c r="H88" s="20" t="s">
        <v>141</v>
      </c>
      <c r="I88" s="20">
        <v>70</v>
      </c>
      <c r="J88" s="20" t="s">
        <v>125</v>
      </c>
      <c r="K88" s="20" t="s">
        <v>142</v>
      </c>
      <c r="L88" s="20" t="s">
        <v>143</v>
      </c>
      <c r="M88" s="20" t="s">
        <v>28</v>
      </c>
      <c r="N88" s="20">
        <v>750000000</v>
      </c>
      <c r="O88" s="20" t="s">
        <v>176</v>
      </c>
      <c r="P88" s="20" t="s">
        <v>41</v>
      </c>
      <c r="Q88" s="20" t="s">
        <v>145</v>
      </c>
      <c r="R88" s="20"/>
      <c r="S88" s="20"/>
      <c r="T88" s="14">
        <v>30</v>
      </c>
      <c r="U88" s="20">
        <v>0</v>
      </c>
      <c r="V88" s="14">
        <v>70</v>
      </c>
      <c r="W88" s="20" t="s">
        <v>146</v>
      </c>
      <c r="X88" s="20" t="s">
        <v>106</v>
      </c>
      <c r="Y88" s="3">
        <v>633</v>
      </c>
      <c r="Z88" s="3">
        <v>10752.68</v>
      </c>
      <c r="AA88" s="15">
        <v>0</v>
      </c>
      <c r="AB88" s="15">
        <v>0</v>
      </c>
      <c r="AC88" s="20">
        <v>640</v>
      </c>
      <c r="AD88" s="20">
        <v>10752.68</v>
      </c>
      <c r="AE88" s="3">
        <v>0</v>
      </c>
      <c r="AF88" s="3" t="s">
        <v>291</v>
      </c>
      <c r="AG88" s="20">
        <v>640</v>
      </c>
      <c r="AH88" s="20">
        <v>10752.68</v>
      </c>
      <c r="AI88" s="14">
        <v>0</v>
      </c>
      <c r="AJ88" s="14">
        <v>0</v>
      </c>
      <c r="AK88" s="14"/>
      <c r="AL88" s="14"/>
      <c r="AM88" s="14"/>
      <c r="AN88" s="14"/>
      <c r="AO88" s="14"/>
      <c r="AP88" s="14"/>
      <c r="AQ88" s="14"/>
      <c r="AR88" s="14"/>
      <c r="AS88" s="19">
        <f>Y88+AC88+AG88</f>
        <v>1913</v>
      </c>
      <c r="AT88" s="15">
        <f>AA88+AE88+AI88</f>
        <v>0</v>
      </c>
      <c r="AU88" s="15">
        <f>AB88+AF88+AJ88</f>
        <v>0</v>
      </c>
      <c r="AV88" s="20" t="s">
        <v>121</v>
      </c>
      <c r="AW88" s="20"/>
      <c r="AX88" s="20"/>
      <c r="AY88" s="20" t="s">
        <v>147</v>
      </c>
      <c r="AZ88" s="20" t="s">
        <v>191</v>
      </c>
      <c r="BA88" s="20" t="s">
        <v>191</v>
      </c>
      <c r="BB88" s="20" t="s">
        <v>120</v>
      </c>
      <c r="BC88" s="20" t="s">
        <v>226</v>
      </c>
      <c r="BD88" s="20" t="s">
        <v>227</v>
      </c>
      <c r="BE88" s="20" t="s">
        <v>120</v>
      </c>
      <c r="BF88" s="20" t="s">
        <v>228</v>
      </c>
      <c r="BG88" s="20" t="s">
        <v>229</v>
      </c>
      <c r="BH88" s="19" t="s">
        <v>278</v>
      </c>
      <c r="BI88" s="19" t="s">
        <v>279</v>
      </c>
      <c r="BJ88" s="20" t="s">
        <v>280</v>
      </c>
    </row>
    <row r="89" spans="1:62" s="7" customFormat="1" ht="25.5" customHeight="1">
      <c r="A89" s="20"/>
      <c r="B89" s="20" t="s">
        <v>350</v>
      </c>
      <c r="C89" s="20" t="s">
        <v>223</v>
      </c>
      <c r="D89" s="20" t="s">
        <v>224</v>
      </c>
      <c r="E89" s="20" t="s">
        <v>225</v>
      </c>
      <c r="F89" s="20" t="s">
        <v>136</v>
      </c>
      <c r="G89" s="20" t="s">
        <v>137</v>
      </c>
      <c r="H89" s="20" t="s">
        <v>141</v>
      </c>
      <c r="I89" s="20">
        <v>70</v>
      </c>
      <c r="J89" s="20" t="s">
        <v>125</v>
      </c>
      <c r="K89" s="20" t="s">
        <v>142</v>
      </c>
      <c r="L89" s="20" t="s">
        <v>303</v>
      </c>
      <c r="M89" s="20" t="s">
        <v>28</v>
      </c>
      <c r="N89" s="20">
        <v>750000000</v>
      </c>
      <c r="O89" s="20" t="s">
        <v>176</v>
      </c>
      <c r="P89" s="20" t="s">
        <v>41</v>
      </c>
      <c r="Q89" s="20" t="s">
        <v>310</v>
      </c>
      <c r="R89" s="20"/>
      <c r="S89" s="20"/>
      <c r="T89" s="14">
        <v>30</v>
      </c>
      <c r="U89" s="20">
        <v>0</v>
      </c>
      <c r="V89" s="14">
        <v>70</v>
      </c>
      <c r="W89" s="20" t="s">
        <v>146</v>
      </c>
      <c r="X89" s="20" t="s">
        <v>106</v>
      </c>
      <c r="Y89" s="3">
        <v>633</v>
      </c>
      <c r="Z89" s="3">
        <v>10752.68</v>
      </c>
      <c r="AA89" s="15">
        <v>6806446.44</v>
      </c>
      <c r="AB89" s="15">
        <v>7623220.012800002</v>
      </c>
      <c r="AC89" s="20">
        <v>640</v>
      </c>
      <c r="AD89" s="20">
        <v>10752.68</v>
      </c>
      <c r="AE89" s="3">
        <v>6881715.2</v>
      </c>
      <c r="AF89" s="3">
        <v>7707521.024000001</v>
      </c>
      <c r="AG89" s="20">
        <v>0</v>
      </c>
      <c r="AH89" s="20">
        <v>10752.68</v>
      </c>
      <c r="AI89" s="14">
        <v>0</v>
      </c>
      <c r="AJ89" s="14">
        <v>0</v>
      </c>
      <c r="AK89" s="14"/>
      <c r="AL89" s="14"/>
      <c r="AM89" s="14"/>
      <c r="AN89" s="14"/>
      <c r="AO89" s="14"/>
      <c r="AP89" s="14"/>
      <c r="AQ89" s="14"/>
      <c r="AR89" s="14"/>
      <c r="AS89" s="19">
        <v>1273</v>
      </c>
      <c r="AT89" s="15">
        <v>13688161.64</v>
      </c>
      <c r="AU89" s="15">
        <v>15330741.036800003</v>
      </c>
      <c r="AV89" s="20" t="s">
        <v>121</v>
      </c>
      <c r="AW89" s="20"/>
      <c r="AX89" s="20"/>
      <c r="AY89" s="20" t="s">
        <v>147</v>
      </c>
      <c r="AZ89" s="20" t="s">
        <v>191</v>
      </c>
      <c r="BA89" s="20" t="s">
        <v>191</v>
      </c>
      <c r="BB89" s="20" t="s">
        <v>120</v>
      </c>
      <c r="BC89" s="20" t="s">
        <v>226</v>
      </c>
      <c r="BD89" s="20" t="s">
        <v>227</v>
      </c>
      <c r="BE89" s="20" t="s">
        <v>120</v>
      </c>
      <c r="BF89" s="20" t="s">
        <v>228</v>
      </c>
      <c r="BG89" s="20" t="s">
        <v>229</v>
      </c>
      <c r="BH89" s="19" t="s">
        <v>278</v>
      </c>
      <c r="BI89" s="19" t="s">
        <v>279</v>
      </c>
      <c r="BJ89" s="20" t="s">
        <v>280</v>
      </c>
    </row>
    <row r="90" spans="1:62" s="7" customFormat="1" ht="25.5" customHeight="1">
      <c r="A90" s="20"/>
      <c r="B90" s="20" t="s">
        <v>235</v>
      </c>
      <c r="C90" s="20" t="s">
        <v>223</v>
      </c>
      <c r="D90" s="20" t="s">
        <v>224</v>
      </c>
      <c r="E90" s="20" t="s">
        <v>225</v>
      </c>
      <c r="F90" s="20" t="s">
        <v>136</v>
      </c>
      <c r="G90" s="20" t="s">
        <v>137</v>
      </c>
      <c r="H90" s="20" t="s">
        <v>141</v>
      </c>
      <c r="I90" s="20">
        <v>70</v>
      </c>
      <c r="J90" s="20" t="s">
        <v>125</v>
      </c>
      <c r="K90" s="20" t="s">
        <v>142</v>
      </c>
      <c r="L90" s="20" t="s">
        <v>143</v>
      </c>
      <c r="M90" s="20" t="s">
        <v>28</v>
      </c>
      <c r="N90" s="20">
        <v>311010000</v>
      </c>
      <c r="O90" s="20" t="s">
        <v>164</v>
      </c>
      <c r="P90" s="20" t="s">
        <v>41</v>
      </c>
      <c r="Q90" s="20" t="s">
        <v>145</v>
      </c>
      <c r="R90" s="20"/>
      <c r="S90" s="20"/>
      <c r="T90" s="14">
        <v>30</v>
      </c>
      <c r="U90" s="20">
        <v>0</v>
      </c>
      <c r="V90" s="14">
        <v>70</v>
      </c>
      <c r="W90" s="20" t="s">
        <v>146</v>
      </c>
      <c r="X90" s="20" t="s">
        <v>106</v>
      </c>
      <c r="Y90" s="3">
        <v>62</v>
      </c>
      <c r="Z90" s="3">
        <v>11253.57</v>
      </c>
      <c r="AA90" s="15">
        <v>0</v>
      </c>
      <c r="AB90" s="15">
        <v>0</v>
      </c>
      <c r="AC90" s="20">
        <v>340</v>
      </c>
      <c r="AD90" s="20">
        <v>10905.36</v>
      </c>
      <c r="AE90" s="3">
        <v>0</v>
      </c>
      <c r="AF90" s="3" t="s">
        <v>291</v>
      </c>
      <c r="AG90" s="20">
        <v>340</v>
      </c>
      <c r="AH90" s="20">
        <v>10905.36</v>
      </c>
      <c r="AI90" s="14">
        <v>0</v>
      </c>
      <c r="AJ90" s="14">
        <v>0</v>
      </c>
      <c r="AK90" s="14"/>
      <c r="AL90" s="14"/>
      <c r="AM90" s="14"/>
      <c r="AN90" s="14"/>
      <c r="AO90" s="14"/>
      <c r="AP90" s="14"/>
      <c r="AQ90" s="14"/>
      <c r="AR90" s="14"/>
      <c r="AS90" s="19">
        <f>Y90+AC90+AG90</f>
        <v>742</v>
      </c>
      <c r="AT90" s="15">
        <f>AA90+AE90+AI90</f>
        <v>0</v>
      </c>
      <c r="AU90" s="15">
        <f>AB90+AF90+AJ90</f>
        <v>0</v>
      </c>
      <c r="AV90" s="20" t="s">
        <v>121</v>
      </c>
      <c r="AW90" s="20"/>
      <c r="AX90" s="20"/>
      <c r="AY90" s="20" t="s">
        <v>147</v>
      </c>
      <c r="AZ90" s="20" t="s">
        <v>191</v>
      </c>
      <c r="BA90" s="20" t="s">
        <v>191</v>
      </c>
      <c r="BB90" s="20" t="s">
        <v>120</v>
      </c>
      <c r="BC90" s="20" t="s">
        <v>226</v>
      </c>
      <c r="BD90" s="20" t="s">
        <v>227</v>
      </c>
      <c r="BE90" s="20" t="s">
        <v>120</v>
      </c>
      <c r="BF90" s="20" t="s">
        <v>228</v>
      </c>
      <c r="BG90" s="20" t="s">
        <v>229</v>
      </c>
      <c r="BH90" s="19" t="s">
        <v>278</v>
      </c>
      <c r="BI90" s="19" t="s">
        <v>279</v>
      </c>
      <c r="BJ90" s="20" t="s">
        <v>280</v>
      </c>
    </row>
    <row r="91" spans="1:62" s="7" customFormat="1" ht="25.5" customHeight="1">
      <c r="A91" s="20"/>
      <c r="B91" s="20" t="s">
        <v>351</v>
      </c>
      <c r="C91" s="20" t="s">
        <v>223</v>
      </c>
      <c r="D91" s="20" t="s">
        <v>224</v>
      </c>
      <c r="E91" s="20" t="s">
        <v>225</v>
      </c>
      <c r="F91" s="20" t="s">
        <v>136</v>
      </c>
      <c r="G91" s="20" t="s">
        <v>137</v>
      </c>
      <c r="H91" s="20" t="s">
        <v>141</v>
      </c>
      <c r="I91" s="20">
        <v>70</v>
      </c>
      <c r="J91" s="20" t="s">
        <v>125</v>
      </c>
      <c r="K91" s="20" t="s">
        <v>142</v>
      </c>
      <c r="L91" s="20" t="s">
        <v>303</v>
      </c>
      <c r="M91" s="20" t="s">
        <v>28</v>
      </c>
      <c r="N91" s="20">
        <v>311010000</v>
      </c>
      <c r="O91" s="20" t="s">
        <v>164</v>
      </c>
      <c r="P91" s="20" t="s">
        <v>41</v>
      </c>
      <c r="Q91" s="20" t="s">
        <v>310</v>
      </c>
      <c r="R91" s="20"/>
      <c r="S91" s="20"/>
      <c r="T91" s="14">
        <v>30</v>
      </c>
      <c r="U91" s="20">
        <v>0</v>
      </c>
      <c r="V91" s="14">
        <v>70</v>
      </c>
      <c r="W91" s="20" t="s">
        <v>146</v>
      </c>
      <c r="X91" s="20" t="s">
        <v>106</v>
      </c>
      <c r="Y91" s="3">
        <v>62</v>
      </c>
      <c r="Z91" s="3">
        <v>11253.57</v>
      </c>
      <c r="AA91" s="15">
        <v>697721.34</v>
      </c>
      <c r="AB91" s="15">
        <v>781447.9008000001</v>
      </c>
      <c r="AC91" s="20">
        <v>340</v>
      </c>
      <c r="AD91" s="20">
        <v>10905.36</v>
      </c>
      <c r="AE91" s="3">
        <v>3707822.4000000004</v>
      </c>
      <c r="AF91" s="3">
        <v>4152761.088000001</v>
      </c>
      <c r="AG91" s="20">
        <v>0</v>
      </c>
      <c r="AH91" s="20">
        <v>10905.36</v>
      </c>
      <c r="AI91" s="14">
        <v>0</v>
      </c>
      <c r="AJ91" s="14">
        <v>0</v>
      </c>
      <c r="AK91" s="14"/>
      <c r="AL91" s="14"/>
      <c r="AM91" s="14"/>
      <c r="AN91" s="14"/>
      <c r="AO91" s="14"/>
      <c r="AP91" s="14"/>
      <c r="AQ91" s="14"/>
      <c r="AR91" s="14"/>
      <c r="AS91" s="19">
        <v>402</v>
      </c>
      <c r="AT91" s="15">
        <v>4405543.74</v>
      </c>
      <c r="AU91" s="15">
        <v>4934208.988800001</v>
      </c>
      <c r="AV91" s="20" t="s">
        <v>121</v>
      </c>
      <c r="AW91" s="20"/>
      <c r="AX91" s="20"/>
      <c r="AY91" s="20" t="s">
        <v>147</v>
      </c>
      <c r="AZ91" s="20" t="s">
        <v>191</v>
      </c>
      <c r="BA91" s="20" t="s">
        <v>191</v>
      </c>
      <c r="BB91" s="20" t="s">
        <v>120</v>
      </c>
      <c r="BC91" s="20" t="s">
        <v>226</v>
      </c>
      <c r="BD91" s="20" t="s">
        <v>227</v>
      </c>
      <c r="BE91" s="20" t="s">
        <v>120</v>
      </c>
      <c r="BF91" s="20" t="s">
        <v>228</v>
      </c>
      <c r="BG91" s="20" t="s">
        <v>229</v>
      </c>
      <c r="BH91" s="19" t="s">
        <v>278</v>
      </c>
      <c r="BI91" s="19" t="s">
        <v>279</v>
      </c>
      <c r="BJ91" s="20" t="s">
        <v>280</v>
      </c>
    </row>
    <row r="92" spans="1:62" s="7" customFormat="1" ht="25.5" customHeight="1">
      <c r="A92" s="20"/>
      <c r="B92" s="20" t="s">
        <v>236</v>
      </c>
      <c r="C92" s="20" t="s">
        <v>223</v>
      </c>
      <c r="D92" s="20" t="s">
        <v>224</v>
      </c>
      <c r="E92" s="20" t="s">
        <v>225</v>
      </c>
      <c r="F92" s="20" t="s">
        <v>136</v>
      </c>
      <c r="G92" s="20" t="s">
        <v>137</v>
      </c>
      <c r="H92" s="20" t="s">
        <v>141</v>
      </c>
      <c r="I92" s="20">
        <v>70</v>
      </c>
      <c r="J92" s="20" t="s">
        <v>125</v>
      </c>
      <c r="K92" s="20" t="s">
        <v>142</v>
      </c>
      <c r="L92" s="20" t="s">
        <v>143</v>
      </c>
      <c r="M92" s="20" t="s">
        <v>28</v>
      </c>
      <c r="N92" s="20">
        <v>790000000</v>
      </c>
      <c r="O92" s="20" t="s">
        <v>166</v>
      </c>
      <c r="P92" s="20" t="s">
        <v>41</v>
      </c>
      <c r="Q92" s="20" t="s">
        <v>145</v>
      </c>
      <c r="R92" s="20"/>
      <c r="S92" s="20"/>
      <c r="T92" s="14">
        <v>30</v>
      </c>
      <c r="U92" s="20">
        <v>0</v>
      </c>
      <c r="V92" s="14">
        <v>70</v>
      </c>
      <c r="W92" s="20" t="s">
        <v>146</v>
      </c>
      <c r="X92" s="20" t="s">
        <v>106</v>
      </c>
      <c r="Y92" s="3">
        <v>298</v>
      </c>
      <c r="Z92" s="3">
        <v>11155.36</v>
      </c>
      <c r="AA92" s="15">
        <v>0</v>
      </c>
      <c r="AB92" s="15">
        <v>0</v>
      </c>
      <c r="AC92" s="20">
        <v>319</v>
      </c>
      <c r="AD92" s="20">
        <v>11155.36</v>
      </c>
      <c r="AE92" s="3">
        <v>0</v>
      </c>
      <c r="AF92" s="3" t="s">
        <v>291</v>
      </c>
      <c r="AG92" s="20">
        <v>319</v>
      </c>
      <c r="AH92" s="20">
        <v>11155.36</v>
      </c>
      <c r="AI92" s="14">
        <v>0</v>
      </c>
      <c r="AJ92" s="14">
        <v>0</v>
      </c>
      <c r="AK92" s="14"/>
      <c r="AL92" s="14"/>
      <c r="AM92" s="14"/>
      <c r="AN92" s="14"/>
      <c r="AO92" s="14"/>
      <c r="AP92" s="14"/>
      <c r="AQ92" s="14"/>
      <c r="AR92" s="14"/>
      <c r="AS92" s="19">
        <f>Y92+AC92+AG92</f>
        <v>936</v>
      </c>
      <c r="AT92" s="15">
        <f>AA92+AE92+AI92</f>
        <v>0</v>
      </c>
      <c r="AU92" s="15">
        <f>AB92+AF92+AJ92</f>
        <v>0</v>
      </c>
      <c r="AV92" s="20" t="s">
        <v>121</v>
      </c>
      <c r="AW92" s="20"/>
      <c r="AX92" s="20"/>
      <c r="AY92" s="20" t="s">
        <v>147</v>
      </c>
      <c r="AZ92" s="20" t="s">
        <v>191</v>
      </c>
      <c r="BA92" s="20" t="s">
        <v>191</v>
      </c>
      <c r="BB92" s="20" t="s">
        <v>120</v>
      </c>
      <c r="BC92" s="20" t="s">
        <v>226</v>
      </c>
      <c r="BD92" s="20" t="s">
        <v>227</v>
      </c>
      <c r="BE92" s="20" t="s">
        <v>120</v>
      </c>
      <c r="BF92" s="20" t="s">
        <v>228</v>
      </c>
      <c r="BG92" s="20" t="s">
        <v>229</v>
      </c>
      <c r="BH92" s="19" t="s">
        <v>278</v>
      </c>
      <c r="BI92" s="19" t="s">
        <v>279</v>
      </c>
      <c r="BJ92" s="20" t="s">
        <v>280</v>
      </c>
    </row>
    <row r="93" spans="1:62" s="7" customFormat="1" ht="25.5" customHeight="1">
      <c r="A93" s="20"/>
      <c r="B93" s="20" t="s">
        <v>352</v>
      </c>
      <c r="C93" s="20" t="s">
        <v>223</v>
      </c>
      <c r="D93" s="20" t="s">
        <v>224</v>
      </c>
      <c r="E93" s="20" t="s">
        <v>225</v>
      </c>
      <c r="F93" s="20" t="s">
        <v>136</v>
      </c>
      <c r="G93" s="20" t="s">
        <v>137</v>
      </c>
      <c r="H93" s="20" t="s">
        <v>141</v>
      </c>
      <c r="I93" s="20">
        <v>70</v>
      </c>
      <c r="J93" s="20" t="s">
        <v>125</v>
      </c>
      <c r="K93" s="20" t="s">
        <v>142</v>
      </c>
      <c r="L93" s="20" t="s">
        <v>303</v>
      </c>
      <c r="M93" s="20" t="s">
        <v>28</v>
      </c>
      <c r="N93" s="20">
        <v>790000000</v>
      </c>
      <c r="O93" s="20" t="s">
        <v>166</v>
      </c>
      <c r="P93" s="20" t="s">
        <v>41</v>
      </c>
      <c r="Q93" s="20" t="s">
        <v>310</v>
      </c>
      <c r="R93" s="20"/>
      <c r="S93" s="20"/>
      <c r="T93" s="14">
        <v>30</v>
      </c>
      <c r="U93" s="20">
        <v>0</v>
      </c>
      <c r="V93" s="14">
        <v>70</v>
      </c>
      <c r="W93" s="20" t="s">
        <v>146</v>
      </c>
      <c r="X93" s="20" t="s">
        <v>106</v>
      </c>
      <c r="Y93" s="3">
        <v>298</v>
      </c>
      <c r="Z93" s="3">
        <v>11155.36</v>
      </c>
      <c r="AA93" s="15">
        <v>3324297.2800000003</v>
      </c>
      <c r="AB93" s="15">
        <v>3723212.9536000006</v>
      </c>
      <c r="AC93" s="20">
        <v>319</v>
      </c>
      <c r="AD93" s="20">
        <v>11155.36</v>
      </c>
      <c r="AE93" s="3">
        <v>3558559.8400000003</v>
      </c>
      <c r="AF93" s="3">
        <v>3985587.0208000005</v>
      </c>
      <c r="AG93" s="20">
        <v>0</v>
      </c>
      <c r="AH93" s="20">
        <v>11155.36</v>
      </c>
      <c r="AI93" s="14">
        <v>0</v>
      </c>
      <c r="AJ93" s="14">
        <v>0</v>
      </c>
      <c r="AK93" s="14"/>
      <c r="AL93" s="14"/>
      <c r="AM93" s="14"/>
      <c r="AN93" s="14"/>
      <c r="AO93" s="14"/>
      <c r="AP93" s="14"/>
      <c r="AQ93" s="14"/>
      <c r="AR93" s="14"/>
      <c r="AS93" s="19">
        <v>617</v>
      </c>
      <c r="AT93" s="15">
        <v>6882857.120000001</v>
      </c>
      <c r="AU93" s="15">
        <v>7708799.974400001</v>
      </c>
      <c r="AV93" s="20" t="s">
        <v>121</v>
      </c>
      <c r="AW93" s="20"/>
      <c r="AX93" s="20"/>
      <c r="AY93" s="20" t="s">
        <v>147</v>
      </c>
      <c r="AZ93" s="20" t="s">
        <v>191</v>
      </c>
      <c r="BA93" s="20" t="s">
        <v>191</v>
      </c>
      <c r="BB93" s="20" t="s">
        <v>120</v>
      </c>
      <c r="BC93" s="20" t="s">
        <v>226</v>
      </c>
      <c r="BD93" s="20" t="s">
        <v>227</v>
      </c>
      <c r="BE93" s="20" t="s">
        <v>120</v>
      </c>
      <c r="BF93" s="20" t="s">
        <v>228</v>
      </c>
      <c r="BG93" s="20" t="s">
        <v>229</v>
      </c>
      <c r="BH93" s="19" t="s">
        <v>278</v>
      </c>
      <c r="BI93" s="19" t="s">
        <v>279</v>
      </c>
      <c r="BJ93" s="20" t="s">
        <v>280</v>
      </c>
    </row>
    <row r="94" spans="1:62" s="7" customFormat="1" ht="25.5" customHeight="1">
      <c r="A94" s="20"/>
      <c r="B94" s="20" t="s">
        <v>237</v>
      </c>
      <c r="C94" s="20" t="s">
        <v>223</v>
      </c>
      <c r="D94" s="20" t="s">
        <v>224</v>
      </c>
      <c r="E94" s="20" t="s">
        <v>225</v>
      </c>
      <c r="F94" s="20" t="s">
        <v>136</v>
      </c>
      <c r="G94" s="20" t="s">
        <v>137</v>
      </c>
      <c r="H94" s="20" t="s">
        <v>141</v>
      </c>
      <c r="I94" s="20">
        <v>70</v>
      </c>
      <c r="J94" s="20" t="s">
        <v>125</v>
      </c>
      <c r="K94" s="20" t="s">
        <v>142</v>
      </c>
      <c r="L94" s="20" t="s">
        <v>143</v>
      </c>
      <c r="M94" s="20" t="s">
        <v>28</v>
      </c>
      <c r="N94" s="20">
        <v>231010000</v>
      </c>
      <c r="O94" s="20" t="s">
        <v>172</v>
      </c>
      <c r="P94" s="20" t="s">
        <v>41</v>
      </c>
      <c r="Q94" s="20" t="s">
        <v>145</v>
      </c>
      <c r="R94" s="20"/>
      <c r="S94" s="20"/>
      <c r="T94" s="14">
        <v>30</v>
      </c>
      <c r="U94" s="20">
        <v>0</v>
      </c>
      <c r="V94" s="14">
        <v>70</v>
      </c>
      <c r="W94" s="20" t="s">
        <v>146</v>
      </c>
      <c r="X94" s="20" t="s">
        <v>106</v>
      </c>
      <c r="Y94" s="3">
        <v>219</v>
      </c>
      <c r="Z94" s="3">
        <v>11200</v>
      </c>
      <c r="AA94" s="15">
        <v>0</v>
      </c>
      <c r="AB94" s="15">
        <v>0</v>
      </c>
      <c r="AC94" s="20">
        <v>250</v>
      </c>
      <c r="AD94" s="20">
        <v>11200</v>
      </c>
      <c r="AE94" s="3">
        <v>0</v>
      </c>
      <c r="AF94" s="3" t="s">
        <v>291</v>
      </c>
      <c r="AG94" s="20">
        <v>250</v>
      </c>
      <c r="AH94" s="20">
        <v>11200</v>
      </c>
      <c r="AI94" s="14">
        <v>0</v>
      </c>
      <c r="AJ94" s="14">
        <v>0</v>
      </c>
      <c r="AK94" s="14"/>
      <c r="AL94" s="14"/>
      <c r="AM94" s="14"/>
      <c r="AN94" s="14"/>
      <c r="AO94" s="14"/>
      <c r="AP94" s="14"/>
      <c r="AQ94" s="14"/>
      <c r="AR94" s="14"/>
      <c r="AS94" s="19">
        <f>Y94+AC94+AG94</f>
        <v>719</v>
      </c>
      <c r="AT94" s="15">
        <f>AA94+AE94+AI94</f>
        <v>0</v>
      </c>
      <c r="AU94" s="15">
        <f>AB94+AF94+AJ94</f>
        <v>0</v>
      </c>
      <c r="AV94" s="20" t="s">
        <v>121</v>
      </c>
      <c r="AW94" s="20"/>
      <c r="AX94" s="20"/>
      <c r="AY94" s="20" t="s">
        <v>147</v>
      </c>
      <c r="AZ94" s="20" t="s">
        <v>191</v>
      </c>
      <c r="BA94" s="20" t="s">
        <v>191</v>
      </c>
      <c r="BB94" s="20" t="s">
        <v>120</v>
      </c>
      <c r="BC94" s="20" t="s">
        <v>226</v>
      </c>
      <c r="BD94" s="20" t="s">
        <v>227</v>
      </c>
      <c r="BE94" s="20" t="s">
        <v>120</v>
      </c>
      <c r="BF94" s="20" t="s">
        <v>228</v>
      </c>
      <c r="BG94" s="20" t="s">
        <v>229</v>
      </c>
      <c r="BH94" s="19" t="s">
        <v>278</v>
      </c>
      <c r="BI94" s="19" t="s">
        <v>279</v>
      </c>
      <c r="BJ94" s="20" t="s">
        <v>280</v>
      </c>
    </row>
    <row r="95" spans="1:62" s="7" customFormat="1" ht="25.5" customHeight="1">
      <c r="A95" s="20"/>
      <c r="B95" s="20" t="s">
        <v>353</v>
      </c>
      <c r="C95" s="20" t="s">
        <v>223</v>
      </c>
      <c r="D95" s="20" t="s">
        <v>224</v>
      </c>
      <c r="E95" s="20" t="s">
        <v>225</v>
      </c>
      <c r="F95" s="20" t="s">
        <v>136</v>
      </c>
      <c r="G95" s="20" t="s">
        <v>137</v>
      </c>
      <c r="H95" s="20" t="s">
        <v>141</v>
      </c>
      <c r="I95" s="20">
        <v>70</v>
      </c>
      <c r="J95" s="20" t="s">
        <v>125</v>
      </c>
      <c r="K95" s="20" t="s">
        <v>142</v>
      </c>
      <c r="L95" s="20" t="s">
        <v>303</v>
      </c>
      <c r="M95" s="20" t="s">
        <v>28</v>
      </c>
      <c r="N95" s="20">
        <v>231010000</v>
      </c>
      <c r="O95" s="20" t="s">
        <v>172</v>
      </c>
      <c r="P95" s="20" t="s">
        <v>41</v>
      </c>
      <c r="Q95" s="20" t="s">
        <v>310</v>
      </c>
      <c r="R95" s="20"/>
      <c r="S95" s="20"/>
      <c r="T95" s="14">
        <v>30</v>
      </c>
      <c r="U95" s="20">
        <v>0</v>
      </c>
      <c r="V95" s="14">
        <v>70</v>
      </c>
      <c r="W95" s="20" t="s">
        <v>146</v>
      </c>
      <c r="X95" s="20" t="s">
        <v>106</v>
      </c>
      <c r="Y95" s="3">
        <v>219</v>
      </c>
      <c r="Z95" s="3">
        <v>11200</v>
      </c>
      <c r="AA95" s="15">
        <v>2452800</v>
      </c>
      <c r="AB95" s="15">
        <v>2747136.0000000005</v>
      </c>
      <c r="AC95" s="20">
        <v>250</v>
      </c>
      <c r="AD95" s="20">
        <v>11200</v>
      </c>
      <c r="AE95" s="3">
        <v>2800000</v>
      </c>
      <c r="AF95" s="3">
        <v>3136000.0000000005</v>
      </c>
      <c r="AG95" s="20">
        <v>0</v>
      </c>
      <c r="AH95" s="20">
        <v>11200</v>
      </c>
      <c r="AI95" s="14">
        <v>0</v>
      </c>
      <c r="AJ95" s="14">
        <v>0</v>
      </c>
      <c r="AK95" s="14"/>
      <c r="AL95" s="14"/>
      <c r="AM95" s="14"/>
      <c r="AN95" s="14"/>
      <c r="AO95" s="14"/>
      <c r="AP95" s="14"/>
      <c r="AQ95" s="14"/>
      <c r="AR95" s="14"/>
      <c r="AS95" s="19">
        <v>469</v>
      </c>
      <c r="AT95" s="15">
        <v>5252800</v>
      </c>
      <c r="AU95" s="15">
        <v>5883136.000000001</v>
      </c>
      <c r="AV95" s="20" t="s">
        <v>121</v>
      </c>
      <c r="AW95" s="20"/>
      <c r="AX95" s="20"/>
      <c r="AY95" s="20" t="s">
        <v>147</v>
      </c>
      <c r="AZ95" s="20" t="s">
        <v>191</v>
      </c>
      <c r="BA95" s="20" t="s">
        <v>191</v>
      </c>
      <c r="BB95" s="20" t="s">
        <v>120</v>
      </c>
      <c r="BC95" s="20" t="s">
        <v>226</v>
      </c>
      <c r="BD95" s="20" t="s">
        <v>227</v>
      </c>
      <c r="BE95" s="20" t="s">
        <v>120</v>
      </c>
      <c r="BF95" s="20" t="s">
        <v>228</v>
      </c>
      <c r="BG95" s="20" t="s">
        <v>229</v>
      </c>
      <c r="BH95" s="19" t="s">
        <v>278</v>
      </c>
      <c r="BI95" s="19" t="s">
        <v>279</v>
      </c>
      <c r="BJ95" s="20" t="s">
        <v>280</v>
      </c>
    </row>
    <row r="96" spans="1:62" s="7" customFormat="1" ht="25.5" customHeight="1">
      <c r="A96" s="20"/>
      <c r="B96" s="20" t="s">
        <v>238</v>
      </c>
      <c r="C96" s="20" t="s">
        <v>223</v>
      </c>
      <c r="D96" s="20" t="s">
        <v>224</v>
      </c>
      <c r="E96" s="20" t="s">
        <v>225</v>
      </c>
      <c r="F96" s="20" t="s">
        <v>136</v>
      </c>
      <c r="G96" s="20" t="s">
        <v>137</v>
      </c>
      <c r="H96" s="20" t="s">
        <v>141</v>
      </c>
      <c r="I96" s="20">
        <v>70</v>
      </c>
      <c r="J96" s="20" t="s">
        <v>125</v>
      </c>
      <c r="K96" s="20" t="s">
        <v>142</v>
      </c>
      <c r="L96" s="20" t="s">
        <v>143</v>
      </c>
      <c r="M96" s="20" t="s">
        <v>28</v>
      </c>
      <c r="N96" s="20">
        <v>431010000</v>
      </c>
      <c r="O96" s="20" t="s">
        <v>168</v>
      </c>
      <c r="P96" s="20" t="s">
        <v>41</v>
      </c>
      <c r="Q96" s="20" t="s">
        <v>145</v>
      </c>
      <c r="R96" s="20"/>
      <c r="S96" s="20"/>
      <c r="T96" s="14">
        <v>30</v>
      </c>
      <c r="U96" s="20">
        <v>0</v>
      </c>
      <c r="V96" s="14">
        <v>70</v>
      </c>
      <c r="W96" s="20" t="s">
        <v>146</v>
      </c>
      <c r="X96" s="20" t="s">
        <v>106</v>
      </c>
      <c r="Y96" s="3"/>
      <c r="Z96" s="3"/>
      <c r="AA96" s="15">
        <v>0</v>
      </c>
      <c r="AB96" s="15">
        <v>0</v>
      </c>
      <c r="AC96" s="20">
        <v>162</v>
      </c>
      <c r="AD96" s="20">
        <v>11177.68</v>
      </c>
      <c r="AE96" s="3">
        <v>0</v>
      </c>
      <c r="AF96" s="3" t="s">
        <v>291</v>
      </c>
      <c r="AG96" s="20">
        <v>162</v>
      </c>
      <c r="AH96" s="20">
        <v>11177.68</v>
      </c>
      <c r="AI96" s="14">
        <v>0</v>
      </c>
      <c r="AJ96" s="14">
        <v>0</v>
      </c>
      <c r="AK96" s="14"/>
      <c r="AL96" s="14"/>
      <c r="AM96" s="14"/>
      <c r="AN96" s="14"/>
      <c r="AO96" s="14"/>
      <c r="AP96" s="14"/>
      <c r="AQ96" s="14"/>
      <c r="AR96" s="14"/>
      <c r="AS96" s="19">
        <f>Y96+AC96+AG96</f>
        <v>324</v>
      </c>
      <c r="AT96" s="15">
        <f>AA96+AE96+AI96</f>
        <v>0</v>
      </c>
      <c r="AU96" s="15">
        <f>AB96+AF96+AJ96</f>
        <v>0</v>
      </c>
      <c r="AV96" s="20" t="s">
        <v>121</v>
      </c>
      <c r="AW96" s="20"/>
      <c r="AX96" s="20"/>
      <c r="AY96" s="20" t="s">
        <v>147</v>
      </c>
      <c r="AZ96" s="20" t="s">
        <v>191</v>
      </c>
      <c r="BA96" s="20" t="s">
        <v>191</v>
      </c>
      <c r="BB96" s="20" t="s">
        <v>120</v>
      </c>
      <c r="BC96" s="20" t="s">
        <v>226</v>
      </c>
      <c r="BD96" s="20" t="s">
        <v>227</v>
      </c>
      <c r="BE96" s="20" t="s">
        <v>120</v>
      </c>
      <c r="BF96" s="20" t="s">
        <v>228</v>
      </c>
      <c r="BG96" s="20" t="s">
        <v>229</v>
      </c>
      <c r="BH96" s="19" t="s">
        <v>278</v>
      </c>
      <c r="BI96" s="19" t="s">
        <v>279</v>
      </c>
      <c r="BJ96" s="20" t="s">
        <v>280</v>
      </c>
    </row>
    <row r="97" spans="1:62" s="7" customFormat="1" ht="25.5" customHeight="1">
      <c r="A97" s="20"/>
      <c r="B97" s="20" t="s">
        <v>354</v>
      </c>
      <c r="C97" s="20" t="s">
        <v>223</v>
      </c>
      <c r="D97" s="20" t="s">
        <v>224</v>
      </c>
      <c r="E97" s="20" t="s">
        <v>225</v>
      </c>
      <c r="F97" s="20" t="s">
        <v>136</v>
      </c>
      <c r="G97" s="20" t="s">
        <v>137</v>
      </c>
      <c r="H97" s="20" t="s">
        <v>141</v>
      </c>
      <c r="I97" s="20">
        <v>70</v>
      </c>
      <c r="J97" s="20" t="s">
        <v>125</v>
      </c>
      <c r="K97" s="20" t="s">
        <v>142</v>
      </c>
      <c r="L97" s="20" t="s">
        <v>303</v>
      </c>
      <c r="M97" s="20" t="s">
        <v>28</v>
      </c>
      <c r="N97" s="20">
        <v>431010000</v>
      </c>
      <c r="O97" s="20" t="s">
        <v>168</v>
      </c>
      <c r="P97" s="20" t="s">
        <v>41</v>
      </c>
      <c r="Q97" s="20" t="s">
        <v>310</v>
      </c>
      <c r="R97" s="20"/>
      <c r="S97" s="20"/>
      <c r="T97" s="14">
        <v>30</v>
      </c>
      <c r="U97" s="20">
        <v>0</v>
      </c>
      <c r="V97" s="14">
        <v>70</v>
      </c>
      <c r="W97" s="20" t="s">
        <v>146</v>
      </c>
      <c r="X97" s="20" t="s">
        <v>106</v>
      </c>
      <c r="Y97" s="3">
        <v>0</v>
      </c>
      <c r="Z97" s="3">
        <v>0</v>
      </c>
      <c r="AA97" s="15">
        <v>0</v>
      </c>
      <c r="AB97" s="15">
        <v>0</v>
      </c>
      <c r="AC97" s="20">
        <v>162</v>
      </c>
      <c r="AD97" s="20">
        <v>11177.68</v>
      </c>
      <c r="AE97" s="3">
        <v>1810784.1600000001</v>
      </c>
      <c r="AF97" s="3">
        <v>2028078.2592000004</v>
      </c>
      <c r="AG97" s="20">
        <v>0</v>
      </c>
      <c r="AH97" s="20">
        <v>11177.68</v>
      </c>
      <c r="AI97" s="14">
        <v>0</v>
      </c>
      <c r="AJ97" s="14">
        <v>0</v>
      </c>
      <c r="AK97" s="14"/>
      <c r="AL97" s="14"/>
      <c r="AM97" s="14"/>
      <c r="AN97" s="14"/>
      <c r="AO97" s="14"/>
      <c r="AP97" s="14"/>
      <c r="AQ97" s="14"/>
      <c r="AR97" s="14"/>
      <c r="AS97" s="19">
        <v>162</v>
      </c>
      <c r="AT97" s="15">
        <v>1810784.1600000001</v>
      </c>
      <c r="AU97" s="15">
        <v>2028078.2592000004</v>
      </c>
      <c r="AV97" s="20" t="s">
        <v>121</v>
      </c>
      <c r="AW97" s="20"/>
      <c r="AX97" s="20"/>
      <c r="AY97" s="20" t="s">
        <v>147</v>
      </c>
      <c r="AZ97" s="20" t="s">
        <v>191</v>
      </c>
      <c r="BA97" s="20" t="s">
        <v>191</v>
      </c>
      <c r="BB97" s="20" t="s">
        <v>120</v>
      </c>
      <c r="BC97" s="20" t="s">
        <v>226</v>
      </c>
      <c r="BD97" s="20" t="s">
        <v>227</v>
      </c>
      <c r="BE97" s="20" t="s">
        <v>120</v>
      </c>
      <c r="BF97" s="20" t="s">
        <v>228</v>
      </c>
      <c r="BG97" s="20" t="s">
        <v>229</v>
      </c>
      <c r="BH97" s="19" t="s">
        <v>278</v>
      </c>
      <c r="BI97" s="19" t="s">
        <v>279</v>
      </c>
      <c r="BJ97" s="20" t="s">
        <v>280</v>
      </c>
    </row>
    <row r="98" spans="1:62" s="7" customFormat="1" ht="25.5" customHeight="1">
      <c r="A98" s="20"/>
      <c r="B98" s="20" t="s">
        <v>239</v>
      </c>
      <c r="C98" s="20" t="s">
        <v>223</v>
      </c>
      <c r="D98" s="20" t="s">
        <v>224</v>
      </c>
      <c r="E98" s="20" t="s">
        <v>225</v>
      </c>
      <c r="F98" s="20" t="s">
        <v>136</v>
      </c>
      <c r="G98" s="20" t="s">
        <v>137</v>
      </c>
      <c r="H98" s="20" t="s">
        <v>141</v>
      </c>
      <c r="I98" s="20">
        <v>70</v>
      </c>
      <c r="J98" s="20" t="s">
        <v>125</v>
      </c>
      <c r="K98" s="20" t="s">
        <v>142</v>
      </c>
      <c r="L98" s="20" t="s">
        <v>143</v>
      </c>
      <c r="M98" s="20" t="s">
        <v>28</v>
      </c>
      <c r="N98" s="20">
        <v>151010000</v>
      </c>
      <c r="O98" s="20" t="s">
        <v>170</v>
      </c>
      <c r="P98" s="20" t="s">
        <v>41</v>
      </c>
      <c r="Q98" s="20" t="s">
        <v>145</v>
      </c>
      <c r="R98" s="20"/>
      <c r="S98" s="20"/>
      <c r="T98" s="14">
        <v>30</v>
      </c>
      <c r="U98" s="20">
        <v>0</v>
      </c>
      <c r="V98" s="14">
        <v>70</v>
      </c>
      <c r="W98" s="20" t="s">
        <v>146</v>
      </c>
      <c r="X98" s="20" t="s">
        <v>106</v>
      </c>
      <c r="Y98" s="3"/>
      <c r="Z98" s="3"/>
      <c r="AA98" s="15">
        <v>0</v>
      </c>
      <c r="AB98" s="15">
        <v>0</v>
      </c>
      <c r="AC98" s="20">
        <v>160</v>
      </c>
      <c r="AD98" s="20">
        <v>11200</v>
      </c>
      <c r="AE98" s="3">
        <v>0</v>
      </c>
      <c r="AF98" s="3" t="s">
        <v>291</v>
      </c>
      <c r="AG98" s="20">
        <v>160</v>
      </c>
      <c r="AH98" s="20">
        <v>11200</v>
      </c>
      <c r="AI98" s="14">
        <v>0</v>
      </c>
      <c r="AJ98" s="14">
        <v>0</v>
      </c>
      <c r="AK98" s="14"/>
      <c r="AL98" s="14"/>
      <c r="AM98" s="14"/>
      <c r="AN98" s="14"/>
      <c r="AO98" s="14"/>
      <c r="AP98" s="14"/>
      <c r="AQ98" s="14"/>
      <c r="AR98" s="14"/>
      <c r="AS98" s="19">
        <f>Y98+AC98+AG98</f>
        <v>320</v>
      </c>
      <c r="AT98" s="15">
        <f>AA98+AE98+AI98</f>
        <v>0</v>
      </c>
      <c r="AU98" s="15">
        <f>AB98+AF98+AJ98</f>
        <v>0</v>
      </c>
      <c r="AV98" s="20" t="s">
        <v>121</v>
      </c>
      <c r="AW98" s="20"/>
      <c r="AX98" s="20"/>
      <c r="AY98" s="20" t="s">
        <v>147</v>
      </c>
      <c r="AZ98" s="20" t="s">
        <v>191</v>
      </c>
      <c r="BA98" s="20" t="s">
        <v>191</v>
      </c>
      <c r="BB98" s="20" t="s">
        <v>120</v>
      </c>
      <c r="BC98" s="20" t="s">
        <v>226</v>
      </c>
      <c r="BD98" s="20" t="s">
        <v>227</v>
      </c>
      <c r="BE98" s="20" t="s">
        <v>120</v>
      </c>
      <c r="BF98" s="20" t="s">
        <v>228</v>
      </c>
      <c r="BG98" s="20" t="s">
        <v>229</v>
      </c>
      <c r="BH98" s="19" t="s">
        <v>278</v>
      </c>
      <c r="BI98" s="19" t="s">
        <v>279</v>
      </c>
      <c r="BJ98" s="20" t="s">
        <v>280</v>
      </c>
    </row>
    <row r="99" spans="1:62" s="7" customFormat="1" ht="25.5" customHeight="1">
      <c r="A99" s="20"/>
      <c r="B99" s="20" t="s">
        <v>355</v>
      </c>
      <c r="C99" s="20" t="s">
        <v>223</v>
      </c>
      <c r="D99" s="20" t="s">
        <v>224</v>
      </c>
      <c r="E99" s="20" t="s">
        <v>225</v>
      </c>
      <c r="F99" s="20" t="s">
        <v>136</v>
      </c>
      <c r="G99" s="20" t="s">
        <v>137</v>
      </c>
      <c r="H99" s="20" t="s">
        <v>141</v>
      </c>
      <c r="I99" s="20">
        <v>70</v>
      </c>
      <c r="J99" s="20" t="s">
        <v>125</v>
      </c>
      <c r="K99" s="20" t="s">
        <v>142</v>
      </c>
      <c r="L99" s="20" t="s">
        <v>303</v>
      </c>
      <c r="M99" s="20" t="s">
        <v>28</v>
      </c>
      <c r="N99" s="20">
        <v>151010000</v>
      </c>
      <c r="O99" s="20" t="s">
        <v>170</v>
      </c>
      <c r="P99" s="20" t="s">
        <v>41</v>
      </c>
      <c r="Q99" s="20" t="s">
        <v>310</v>
      </c>
      <c r="R99" s="20"/>
      <c r="S99" s="20"/>
      <c r="T99" s="14">
        <v>30</v>
      </c>
      <c r="U99" s="20">
        <v>0</v>
      </c>
      <c r="V99" s="14">
        <v>70</v>
      </c>
      <c r="W99" s="20" t="s">
        <v>146</v>
      </c>
      <c r="X99" s="20" t="s">
        <v>106</v>
      </c>
      <c r="Y99" s="3">
        <v>0</v>
      </c>
      <c r="Z99" s="3">
        <v>0</v>
      </c>
      <c r="AA99" s="15">
        <v>0</v>
      </c>
      <c r="AB99" s="15">
        <v>0</v>
      </c>
      <c r="AC99" s="20">
        <v>160</v>
      </c>
      <c r="AD99" s="20">
        <v>11200</v>
      </c>
      <c r="AE99" s="3">
        <v>1792000</v>
      </c>
      <c r="AF99" s="3">
        <v>2007040.0000000002</v>
      </c>
      <c r="AG99" s="20">
        <v>0</v>
      </c>
      <c r="AH99" s="20">
        <v>11200</v>
      </c>
      <c r="AI99" s="14">
        <v>0</v>
      </c>
      <c r="AJ99" s="14">
        <v>0</v>
      </c>
      <c r="AK99" s="14"/>
      <c r="AL99" s="14"/>
      <c r="AM99" s="14"/>
      <c r="AN99" s="14"/>
      <c r="AO99" s="14"/>
      <c r="AP99" s="14"/>
      <c r="AQ99" s="14"/>
      <c r="AR99" s="14"/>
      <c r="AS99" s="19">
        <v>160</v>
      </c>
      <c r="AT99" s="15">
        <v>1792000</v>
      </c>
      <c r="AU99" s="15">
        <v>2007040.0000000002</v>
      </c>
      <c r="AV99" s="20" t="s">
        <v>121</v>
      </c>
      <c r="AW99" s="20"/>
      <c r="AX99" s="20"/>
      <c r="AY99" s="20" t="s">
        <v>147</v>
      </c>
      <c r="AZ99" s="20" t="s">
        <v>191</v>
      </c>
      <c r="BA99" s="20" t="s">
        <v>191</v>
      </c>
      <c r="BB99" s="20" t="s">
        <v>120</v>
      </c>
      <c r="BC99" s="20" t="s">
        <v>226</v>
      </c>
      <c r="BD99" s="20" t="s">
        <v>227</v>
      </c>
      <c r="BE99" s="20" t="s">
        <v>120</v>
      </c>
      <c r="BF99" s="20" t="s">
        <v>228</v>
      </c>
      <c r="BG99" s="20" t="s">
        <v>229</v>
      </c>
      <c r="BH99" s="19" t="s">
        <v>278</v>
      </c>
      <c r="BI99" s="19" t="s">
        <v>279</v>
      </c>
      <c r="BJ99" s="20" t="s">
        <v>280</v>
      </c>
    </row>
    <row r="100" spans="1:62" s="7" customFormat="1" ht="25.5" customHeight="1">
      <c r="A100" s="20"/>
      <c r="B100" s="20" t="s">
        <v>240</v>
      </c>
      <c r="C100" s="20" t="s">
        <v>223</v>
      </c>
      <c r="D100" s="20" t="s">
        <v>224</v>
      </c>
      <c r="E100" s="20" t="s">
        <v>225</v>
      </c>
      <c r="F100" s="20" t="s">
        <v>136</v>
      </c>
      <c r="G100" s="20" t="s">
        <v>137</v>
      </c>
      <c r="H100" s="20" t="s">
        <v>141</v>
      </c>
      <c r="I100" s="20">
        <v>70</v>
      </c>
      <c r="J100" s="20" t="s">
        <v>125</v>
      </c>
      <c r="K100" s="20" t="s">
        <v>142</v>
      </c>
      <c r="L100" s="20" t="s">
        <v>143</v>
      </c>
      <c r="M100" s="20" t="s">
        <v>28</v>
      </c>
      <c r="N100" s="20">
        <v>271010000</v>
      </c>
      <c r="O100" s="20" t="s">
        <v>178</v>
      </c>
      <c r="P100" s="20" t="s">
        <v>41</v>
      </c>
      <c r="Q100" s="20" t="s">
        <v>145</v>
      </c>
      <c r="R100" s="20"/>
      <c r="S100" s="20"/>
      <c r="T100" s="14">
        <v>30</v>
      </c>
      <c r="U100" s="20">
        <v>0</v>
      </c>
      <c r="V100" s="14">
        <v>70</v>
      </c>
      <c r="W100" s="20" t="s">
        <v>146</v>
      </c>
      <c r="X100" s="20" t="s">
        <v>106</v>
      </c>
      <c r="Y100" s="3"/>
      <c r="Z100" s="3"/>
      <c r="AA100" s="15">
        <v>0</v>
      </c>
      <c r="AB100" s="15">
        <v>0</v>
      </c>
      <c r="AC100" s="20">
        <v>65</v>
      </c>
      <c r="AD100" s="20">
        <v>11503.57</v>
      </c>
      <c r="AE100" s="3">
        <v>0</v>
      </c>
      <c r="AF100" s="3" t="s">
        <v>291</v>
      </c>
      <c r="AG100" s="20">
        <v>65</v>
      </c>
      <c r="AH100" s="20">
        <v>11503.57</v>
      </c>
      <c r="AI100" s="14">
        <v>0</v>
      </c>
      <c r="AJ100" s="14">
        <v>0</v>
      </c>
      <c r="AK100" s="14"/>
      <c r="AL100" s="14"/>
      <c r="AM100" s="14"/>
      <c r="AN100" s="14"/>
      <c r="AO100" s="14"/>
      <c r="AP100" s="14"/>
      <c r="AQ100" s="14"/>
      <c r="AR100" s="14"/>
      <c r="AS100" s="19">
        <f>Y100+AC100+AG100</f>
        <v>130</v>
      </c>
      <c r="AT100" s="15">
        <f>AA100+AE100+AI100</f>
        <v>0</v>
      </c>
      <c r="AU100" s="15">
        <f>AB100+AF100+AJ100</f>
        <v>0</v>
      </c>
      <c r="AV100" s="20" t="s">
        <v>121</v>
      </c>
      <c r="AW100" s="20"/>
      <c r="AX100" s="20"/>
      <c r="AY100" s="20" t="s">
        <v>147</v>
      </c>
      <c r="AZ100" s="20" t="s">
        <v>191</v>
      </c>
      <c r="BA100" s="20" t="s">
        <v>191</v>
      </c>
      <c r="BB100" s="20" t="s">
        <v>120</v>
      </c>
      <c r="BC100" s="20" t="s">
        <v>226</v>
      </c>
      <c r="BD100" s="20" t="s">
        <v>227</v>
      </c>
      <c r="BE100" s="20" t="s">
        <v>120</v>
      </c>
      <c r="BF100" s="20" t="s">
        <v>228</v>
      </c>
      <c r="BG100" s="20" t="s">
        <v>229</v>
      </c>
      <c r="BH100" s="19" t="s">
        <v>278</v>
      </c>
      <c r="BI100" s="19" t="s">
        <v>279</v>
      </c>
      <c r="BJ100" s="20" t="s">
        <v>280</v>
      </c>
    </row>
    <row r="101" spans="1:62" s="7" customFormat="1" ht="25.5" customHeight="1">
      <c r="A101" s="20"/>
      <c r="B101" s="20" t="s">
        <v>356</v>
      </c>
      <c r="C101" s="20" t="s">
        <v>223</v>
      </c>
      <c r="D101" s="20" t="s">
        <v>224</v>
      </c>
      <c r="E101" s="20" t="s">
        <v>225</v>
      </c>
      <c r="F101" s="20" t="s">
        <v>136</v>
      </c>
      <c r="G101" s="20" t="s">
        <v>137</v>
      </c>
      <c r="H101" s="20" t="s">
        <v>141</v>
      </c>
      <c r="I101" s="20">
        <v>70</v>
      </c>
      <c r="J101" s="20" t="s">
        <v>125</v>
      </c>
      <c r="K101" s="20" t="s">
        <v>142</v>
      </c>
      <c r="L101" s="20" t="s">
        <v>303</v>
      </c>
      <c r="M101" s="20" t="s">
        <v>28</v>
      </c>
      <c r="N101" s="20">
        <v>271010000</v>
      </c>
      <c r="O101" s="20" t="s">
        <v>178</v>
      </c>
      <c r="P101" s="20" t="s">
        <v>41</v>
      </c>
      <c r="Q101" s="20" t="s">
        <v>310</v>
      </c>
      <c r="R101" s="20"/>
      <c r="S101" s="20"/>
      <c r="T101" s="14">
        <v>30</v>
      </c>
      <c r="U101" s="20">
        <v>0</v>
      </c>
      <c r="V101" s="14">
        <v>70</v>
      </c>
      <c r="W101" s="20" t="s">
        <v>146</v>
      </c>
      <c r="X101" s="20" t="s">
        <v>106</v>
      </c>
      <c r="Y101" s="3">
        <v>0</v>
      </c>
      <c r="Z101" s="3">
        <v>0</v>
      </c>
      <c r="AA101" s="15">
        <v>0</v>
      </c>
      <c r="AB101" s="15">
        <v>0</v>
      </c>
      <c r="AC101" s="20">
        <v>65</v>
      </c>
      <c r="AD101" s="20">
        <v>11503.57</v>
      </c>
      <c r="AE101" s="3">
        <v>747732.0499999999</v>
      </c>
      <c r="AF101" s="3">
        <v>837459.896</v>
      </c>
      <c r="AG101" s="20">
        <v>0</v>
      </c>
      <c r="AH101" s="20">
        <v>11503.57</v>
      </c>
      <c r="AI101" s="14">
        <v>0</v>
      </c>
      <c r="AJ101" s="14">
        <v>0</v>
      </c>
      <c r="AK101" s="14"/>
      <c r="AL101" s="14"/>
      <c r="AM101" s="14"/>
      <c r="AN101" s="14"/>
      <c r="AO101" s="14"/>
      <c r="AP101" s="14"/>
      <c r="AQ101" s="14"/>
      <c r="AR101" s="14"/>
      <c r="AS101" s="19">
        <v>65</v>
      </c>
      <c r="AT101" s="15">
        <v>747732.0499999999</v>
      </c>
      <c r="AU101" s="15">
        <v>837459.896</v>
      </c>
      <c r="AV101" s="20" t="s">
        <v>121</v>
      </c>
      <c r="AW101" s="20"/>
      <c r="AX101" s="20"/>
      <c r="AY101" s="20" t="s">
        <v>147</v>
      </c>
      <c r="AZ101" s="20" t="s">
        <v>191</v>
      </c>
      <c r="BA101" s="20" t="s">
        <v>191</v>
      </c>
      <c r="BB101" s="20" t="s">
        <v>120</v>
      </c>
      <c r="BC101" s="20" t="s">
        <v>226</v>
      </c>
      <c r="BD101" s="20" t="s">
        <v>227</v>
      </c>
      <c r="BE101" s="20" t="s">
        <v>120</v>
      </c>
      <c r="BF101" s="20" t="s">
        <v>228</v>
      </c>
      <c r="BG101" s="20" t="s">
        <v>229</v>
      </c>
      <c r="BH101" s="19" t="s">
        <v>278</v>
      </c>
      <c r="BI101" s="19" t="s">
        <v>279</v>
      </c>
      <c r="BJ101" s="20" t="s">
        <v>280</v>
      </c>
    </row>
    <row r="102" spans="1:62" s="7" customFormat="1" ht="25.5" customHeight="1">
      <c r="A102" s="20"/>
      <c r="B102" s="20" t="s">
        <v>241</v>
      </c>
      <c r="C102" s="20" t="s">
        <v>223</v>
      </c>
      <c r="D102" s="20" t="s">
        <v>224</v>
      </c>
      <c r="E102" s="20" t="s">
        <v>225</v>
      </c>
      <c r="F102" s="20" t="s">
        <v>136</v>
      </c>
      <c r="G102" s="20" t="s">
        <v>137</v>
      </c>
      <c r="H102" s="20" t="s">
        <v>141</v>
      </c>
      <c r="I102" s="20">
        <v>70</v>
      </c>
      <c r="J102" s="20" t="s">
        <v>125</v>
      </c>
      <c r="K102" s="20" t="s">
        <v>142</v>
      </c>
      <c r="L102" s="20" t="s">
        <v>143</v>
      </c>
      <c r="M102" s="20" t="s">
        <v>28</v>
      </c>
      <c r="N102" s="20">
        <v>475030100</v>
      </c>
      <c r="O102" s="20" t="s">
        <v>174</v>
      </c>
      <c r="P102" s="20" t="s">
        <v>41</v>
      </c>
      <c r="Q102" s="20" t="s">
        <v>145</v>
      </c>
      <c r="R102" s="20"/>
      <c r="S102" s="20"/>
      <c r="T102" s="14">
        <v>30</v>
      </c>
      <c r="U102" s="20">
        <v>0</v>
      </c>
      <c r="V102" s="14">
        <v>70</v>
      </c>
      <c r="W102" s="20" t="s">
        <v>146</v>
      </c>
      <c r="X102" s="20" t="s">
        <v>106</v>
      </c>
      <c r="Y102" s="3"/>
      <c r="Z102" s="3"/>
      <c r="AA102" s="15">
        <v>0</v>
      </c>
      <c r="AB102" s="15">
        <v>0</v>
      </c>
      <c r="AC102" s="20">
        <v>274</v>
      </c>
      <c r="AD102" s="20">
        <v>11169.64</v>
      </c>
      <c r="AE102" s="3">
        <v>0</v>
      </c>
      <c r="AF102" s="3" t="s">
        <v>291</v>
      </c>
      <c r="AG102" s="20">
        <v>274</v>
      </c>
      <c r="AH102" s="20">
        <v>11169.64</v>
      </c>
      <c r="AI102" s="14">
        <v>0</v>
      </c>
      <c r="AJ102" s="14">
        <v>0</v>
      </c>
      <c r="AK102" s="14"/>
      <c r="AL102" s="14"/>
      <c r="AM102" s="14"/>
      <c r="AN102" s="14"/>
      <c r="AO102" s="14"/>
      <c r="AP102" s="14"/>
      <c r="AQ102" s="14"/>
      <c r="AR102" s="14"/>
      <c r="AS102" s="19">
        <f>Y102+AC102+AG102</f>
        <v>548</v>
      </c>
      <c r="AT102" s="15">
        <f>AA102+AE102+AI102</f>
        <v>0</v>
      </c>
      <c r="AU102" s="15">
        <f>AB102+AF102+AJ102</f>
        <v>0</v>
      </c>
      <c r="AV102" s="20" t="s">
        <v>121</v>
      </c>
      <c r="AW102" s="20"/>
      <c r="AX102" s="20"/>
      <c r="AY102" s="20" t="s">
        <v>147</v>
      </c>
      <c r="AZ102" s="20" t="s">
        <v>191</v>
      </c>
      <c r="BA102" s="20" t="s">
        <v>191</v>
      </c>
      <c r="BB102" s="20" t="s">
        <v>120</v>
      </c>
      <c r="BC102" s="20" t="s">
        <v>226</v>
      </c>
      <c r="BD102" s="20" t="s">
        <v>227</v>
      </c>
      <c r="BE102" s="20" t="s">
        <v>120</v>
      </c>
      <c r="BF102" s="20" t="s">
        <v>228</v>
      </c>
      <c r="BG102" s="20" t="s">
        <v>229</v>
      </c>
      <c r="BH102" s="19" t="s">
        <v>278</v>
      </c>
      <c r="BI102" s="19" t="s">
        <v>279</v>
      </c>
      <c r="BJ102" s="20" t="s">
        <v>280</v>
      </c>
    </row>
    <row r="103" spans="1:62" s="7" customFormat="1" ht="25.5" customHeight="1">
      <c r="A103" s="20"/>
      <c r="B103" s="20" t="s">
        <v>357</v>
      </c>
      <c r="C103" s="20" t="s">
        <v>223</v>
      </c>
      <c r="D103" s="20" t="s">
        <v>224</v>
      </c>
      <c r="E103" s="20" t="s">
        <v>225</v>
      </c>
      <c r="F103" s="20" t="s">
        <v>136</v>
      </c>
      <c r="G103" s="20" t="s">
        <v>137</v>
      </c>
      <c r="H103" s="20" t="s">
        <v>141</v>
      </c>
      <c r="I103" s="20">
        <v>70</v>
      </c>
      <c r="J103" s="20" t="s">
        <v>125</v>
      </c>
      <c r="K103" s="20" t="s">
        <v>142</v>
      </c>
      <c r="L103" s="20" t="s">
        <v>303</v>
      </c>
      <c r="M103" s="20" t="s">
        <v>28</v>
      </c>
      <c r="N103" s="20">
        <v>475030100</v>
      </c>
      <c r="O103" s="20" t="s">
        <v>174</v>
      </c>
      <c r="P103" s="20" t="s">
        <v>41</v>
      </c>
      <c r="Q103" s="20" t="s">
        <v>310</v>
      </c>
      <c r="R103" s="20"/>
      <c r="S103" s="20"/>
      <c r="T103" s="14">
        <v>30</v>
      </c>
      <c r="U103" s="20">
        <v>0</v>
      </c>
      <c r="V103" s="14">
        <v>70</v>
      </c>
      <c r="W103" s="20" t="s">
        <v>146</v>
      </c>
      <c r="X103" s="20" t="s">
        <v>106</v>
      </c>
      <c r="Y103" s="3">
        <v>0</v>
      </c>
      <c r="Z103" s="3">
        <v>0</v>
      </c>
      <c r="AA103" s="15">
        <v>0</v>
      </c>
      <c r="AB103" s="15">
        <v>0</v>
      </c>
      <c r="AC103" s="20">
        <v>274</v>
      </c>
      <c r="AD103" s="20">
        <v>11169.64</v>
      </c>
      <c r="AE103" s="3">
        <v>3060481.36</v>
      </c>
      <c r="AF103" s="3">
        <v>3427739.1232000003</v>
      </c>
      <c r="AG103" s="20">
        <v>0</v>
      </c>
      <c r="AH103" s="20">
        <v>11169.64</v>
      </c>
      <c r="AI103" s="14">
        <v>0</v>
      </c>
      <c r="AJ103" s="14">
        <v>0</v>
      </c>
      <c r="AK103" s="14"/>
      <c r="AL103" s="14"/>
      <c r="AM103" s="14"/>
      <c r="AN103" s="14"/>
      <c r="AO103" s="14"/>
      <c r="AP103" s="14"/>
      <c r="AQ103" s="14"/>
      <c r="AR103" s="14"/>
      <c r="AS103" s="19">
        <v>274</v>
      </c>
      <c r="AT103" s="15">
        <v>3060481.36</v>
      </c>
      <c r="AU103" s="15">
        <v>3427739.1232000003</v>
      </c>
      <c r="AV103" s="20" t="s">
        <v>121</v>
      </c>
      <c r="AW103" s="20"/>
      <c r="AX103" s="20"/>
      <c r="AY103" s="20" t="s">
        <v>147</v>
      </c>
      <c r="AZ103" s="20" t="s">
        <v>191</v>
      </c>
      <c r="BA103" s="20" t="s">
        <v>191</v>
      </c>
      <c r="BB103" s="20" t="s">
        <v>120</v>
      </c>
      <c r="BC103" s="20" t="s">
        <v>226</v>
      </c>
      <c r="BD103" s="20" t="s">
        <v>227</v>
      </c>
      <c r="BE103" s="20" t="s">
        <v>120</v>
      </c>
      <c r="BF103" s="20" t="s">
        <v>228</v>
      </c>
      <c r="BG103" s="20" t="s">
        <v>229</v>
      </c>
      <c r="BH103" s="19" t="s">
        <v>278</v>
      </c>
      <c r="BI103" s="19" t="s">
        <v>279</v>
      </c>
      <c r="BJ103" s="20" t="s">
        <v>280</v>
      </c>
    </row>
    <row r="104" spans="1:62" s="7" customFormat="1" ht="25.5" customHeight="1">
      <c r="A104" s="20"/>
      <c r="B104" s="20" t="s">
        <v>242</v>
      </c>
      <c r="C104" s="20" t="s">
        <v>223</v>
      </c>
      <c r="D104" s="20" t="s">
        <v>224</v>
      </c>
      <c r="E104" s="20" t="s">
        <v>225</v>
      </c>
      <c r="F104" s="20" t="s">
        <v>136</v>
      </c>
      <c r="G104" s="20" t="s">
        <v>137</v>
      </c>
      <c r="H104" s="20" t="s">
        <v>141</v>
      </c>
      <c r="I104" s="20">
        <v>70</v>
      </c>
      <c r="J104" s="20" t="s">
        <v>125</v>
      </c>
      <c r="K104" s="20" t="s">
        <v>142</v>
      </c>
      <c r="L104" s="20" t="s">
        <v>143</v>
      </c>
      <c r="M104" s="20" t="s">
        <v>28</v>
      </c>
      <c r="N104" s="20">
        <v>391010000</v>
      </c>
      <c r="O104" s="20" t="s">
        <v>154</v>
      </c>
      <c r="P104" s="20" t="s">
        <v>41</v>
      </c>
      <c r="Q104" s="20" t="s">
        <v>145</v>
      </c>
      <c r="R104" s="20"/>
      <c r="S104" s="20"/>
      <c r="T104" s="14">
        <v>30</v>
      </c>
      <c r="U104" s="20">
        <v>0</v>
      </c>
      <c r="V104" s="14">
        <v>70</v>
      </c>
      <c r="W104" s="20" t="s">
        <v>146</v>
      </c>
      <c r="X104" s="20" t="s">
        <v>106</v>
      </c>
      <c r="Y104" s="3"/>
      <c r="Z104" s="3"/>
      <c r="AA104" s="15">
        <v>0</v>
      </c>
      <c r="AB104" s="15">
        <v>0</v>
      </c>
      <c r="AC104" s="20"/>
      <c r="AD104" s="20"/>
      <c r="AE104" s="3">
        <v>0</v>
      </c>
      <c r="AF104" s="3" t="s">
        <v>291</v>
      </c>
      <c r="AG104" s="20">
        <v>403</v>
      </c>
      <c r="AH104" s="20">
        <v>10875</v>
      </c>
      <c r="AI104" s="14">
        <v>0</v>
      </c>
      <c r="AJ104" s="14">
        <v>0</v>
      </c>
      <c r="AK104" s="14"/>
      <c r="AL104" s="14"/>
      <c r="AM104" s="14"/>
      <c r="AN104" s="14"/>
      <c r="AO104" s="14"/>
      <c r="AP104" s="14"/>
      <c r="AQ104" s="14"/>
      <c r="AR104" s="14"/>
      <c r="AS104" s="19">
        <f>Y104+AC104+AG104</f>
        <v>403</v>
      </c>
      <c r="AT104" s="15">
        <f>AA104+AE104+AI104</f>
        <v>0</v>
      </c>
      <c r="AU104" s="15">
        <f>AB104+AF104+AJ104</f>
        <v>0</v>
      </c>
      <c r="AV104" s="20" t="s">
        <v>121</v>
      </c>
      <c r="AW104" s="20"/>
      <c r="AX104" s="20"/>
      <c r="AY104" s="20" t="s">
        <v>147</v>
      </c>
      <c r="AZ104" s="20" t="s">
        <v>191</v>
      </c>
      <c r="BA104" s="20" t="s">
        <v>191</v>
      </c>
      <c r="BB104" s="20" t="s">
        <v>120</v>
      </c>
      <c r="BC104" s="20" t="s">
        <v>226</v>
      </c>
      <c r="BD104" s="20" t="s">
        <v>227</v>
      </c>
      <c r="BE104" s="20" t="s">
        <v>120</v>
      </c>
      <c r="BF104" s="20" t="s">
        <v>228</v>
      </c>
      <c r="BG104" s="20" t="s">
        <v>229</v>
      </c>
      <c r="BH104" s="19" t="s">
        <v>278</v>
      </c>
      <c r="BI104" s="19" t="s">
        <v>279</v>
      </c>
      <c r="BJ104" s="20" t="s">
        <v>280</v>
      </c>
    </row>
    <row r="105" spans="1:62" s="7" customFormat="1" ht="25.5" customHeight="1">
      <c r="A105" s="20"/>
      <c r="B105" s="20" t="s">
        <v>358</v>
      </c>
      <c r="C105" s="20" t="s">
        <v>223</v>
      </c>
      <c r="D105" s="20" t="s">
        <v>224</v>
      </c>
      <c r="E105" s="20" t="s">
        <v>225</v>
      </c>
      <c r="F105" s="20" t="s">
        <v>136</v>
      </c>
      <c r="G105" s="20" t="s">
        <v>137</v>
      </c>
      <c r="H105" s="20" t="s">
        <v>141</v>
      </c>
      <c r="I105" s="20">
        <v>70</v>
      </c>
      <c r="J105" s="20" t="s">
        <v>125</v>
      </c>
      <c r="K105" s="20" t="s">
        <v>142</v>
      </c>
      <c r="L105" s="20" t="s">
        <v>303</v>
      </c>
      <c r="M105" s="20" t="s">
        <v>28</v>
      </c>
      <c r="N105" s="20">
        <v>391010000</v>
      </c>
      <c r="O105" s="20" t="s">
        <v>154</v>
      </c>
      <c r="P105" s="20" t="s">
        <v>41</v>
      </c>
      <c r="Q105" s="20" t="s">
        <v>310</v>
      </c>
      <c r="R105" s="20"/>
      <c r="S105" s="20"/>
      <c r="T105" s="14">
        <v>30</v>
      </c>
      <c r="U105" s="20">
        <v>0</v>
      </c>
      <c r="V105" s="14">
        <v>70</v>
      </c>
      <c r="W105" s="20" t="s">
        <v>146</v>
      </c>
      <c r="X105" s="20" t="s">
        <v>106</v>
      </c>
      <c r="Y105" s="3">
        <v>0</v>
      </c>
      <c r="Z105" s="3">
        <v>0</v>
      </c>
      <c r="AA105" s="15">
        <v>0</v>
      </c>
      <c r="AB105" s="15">
        <v>0</v>
      </c>
      <c r="AC105" s="20">
        <v>0</v>
      </c>
      <c r="AD105" s="20">
        <v>0</v>
      </c>
      <c r="AE105" s="3">
        <v>0</v>
      </c>
      <c r="AF105" s="3">
        <v>0</v>
      </c>
      <c r="AG105" s="20">
        <v>0</v>
      </c>
      <c r="AH105" s="20">
        <v>10875</v>
      </c>
      <c r="AI105" s="14">
        <v>0</v>
      </c>
      <c r="AJ105" s="14">
        <v>0</v>
      </c>
      <c r="AK105" s="14"/>
      <c r="AL105" s="14"/>
      <c r="AM105" s="14"/>
      <c r="AN105" s="14"/>
      <c r="AO105" s="14"/>
      <c r="AP105" s="14"/>
      <c r="AQ105" s="14"/>
      <c r="AR105" s="14"/>
      <c r="AS105" s="19">
        <v>0</v>
      </c>
      <c r="AT105" s="15">
        <v>0</v>
      </c>
      <c r="AU105" s="15">
        <v>0</v>
      </c>
      <c r="AV105" s="20" t="s">
        <v>121</v>
      </c>
      <c r="AW105" s="20"/>
      <c r="AX105" s="20"/>
      <c r="AY105" s="20" t="s">
        <v>147</v>
      </c>
      <c r="AZ105" s="20" t="s">
        <v>191</v>
      </c>
      <c r="BA105" s="20" t="s">
        <v>191</v>
      </c>
      <c r="BB105" s="20" t="s">
        <v>120</v>
      </c>
      <c r="BC105" s="20" t="s">
        <v>226</v>
      </c>
      <c r="BD105" s="20" t="s">
        <v>227</v>
      </c>
      <c r="BE105" s="20" t="s">
        <v>120</v>
      </c>
      <c r="BF105" s="20" t="s">
        <v>228</v>
      </c>
      <c r="BG105" s="20" t="s">
        <v>229</v>
      </c>
      <c r="BH105" s="19" t="s">
        <v>278</v>
      </c>
      <c r="BI105" s="19" t="s">
        <v>279</v>
      </c>
      <c r="BJ105" s="20" t="s">
        <v>280</v>
      </c>
    </row>
    <row r="106" spans="1:62" s="7" customFormat="1" ht="25.5" customHeight="1">
      <c r="A106" s="20"/>
      <c r="B106" s="20" t="s">
        <v>243</v>
      </c>
      <c r="C106" s="20" t="s">
        <v>244</v>
      </c>
      <c r="D106" s="20" t="s">
        <v>139</v>
      </c>
      <c r="E106" s="20" t="s">
        <v>245</v>
      </c>
      <c r="F106" s="20" t="s">
        <v>136</v>
      </c>
      <c r="G106" s="20" t="s">
        <v>137</v>
      </c>
      <c r="H106" s="20" t="s">
        <v>141</v>
      </c>
      <c r="I106" s="20">
        <v>70</v>
      </c>
      <c r="J106" s="20" t="s">
        <v>125</v>
      </c>
      <c r="K106" s="20" t="s">
        <v>142</v>
      </c>
      <c r="L106" s="20" t="s">
        <v>143</v>
      </c>
      <c r="M106" s="20" t="s">
        <v>28</v>
      </c>
      <c r="N106" s="20">
        <v>111010000</v>
      </c>
      <c r="O106" s="20" t="s">
        <v>144</v>
      </c>
      <c r="P106" s="20" t="s">
        <v>41</v>
      </c>
      <c r="Q106" s="20" t="s">
        <v>145</v>
      </c>
      <c r="R106" s="20"/>
      <c r="S106" s="20"/>
      <c r="T106" s="14">
        <v>30</v>
      </c>
      <c r="U106" s="20">
        <v>0</v>
      </c>
      <c r="V106" s="14">
        <v>70</v>
      </c>
      <c r="W106" s="20" t="s">
        <v>146</v>
      </c>
      <c r="X106" s="20" t="s">
        <v>106</v>
      </c>
      <c r="Y106" s="3">
        <v>697</v>
      </c>
      <c r="Z106" s="3">
        <v>14989.29</v>
      </c>
      <c r="AA106" s="15">
        <v>0</v>
      </c>
      <c r="AB106" s="15">
        <v>0</v>
      </c>
      <c r="AC106" s="20">
        <v>2400</v>
      </c>
      <c r="AD106" s="20">
        <v>14597.32</v>
      </c>
      <c r="AE106" s="3">
        <v>0</v>
      </c>
      <c r="AF106" s="3" t="s">
        <v>291</v>
      </c>
      <c r="AG106" s="20">
        <v>2400</v>
      </c>
      <c r="AH106" s="20">
        <v>14597.32</v>
      </c>
      <c r="AI106" s="14">
        <v>0</v>
      </c>
      <c r="AJ106" s="14">
        <v>0</v>
      </c>
      <c r="AK106" s="14"/>
      <c r="AL106" s="14"/>
      <c r="AM106" s="14"/>
      <c r="AN106" s="14"/>
      <c r="AO106" s="14"/>
      <c r="AP106" s="14"/>
      <c r="AQ106" s="14"/>
      <c r="AR106" s="14"/>
      <c r="AS106" s="19">
        <f>Y106+AC106+AG106</f>
        <v>5497</v>
      </c>
      <c r="AT106" s="15">
        <f>AA106+AE106+AI106</f>
        <v>0</v>
      </c>
      <c r="AU106" s="15">
        <f>AB106+AF106+AJ106</f>
        <v>0</v>
      </c>
      <c r="AV106" s="20" t="s">
        <v>121</v>
      </c>
      <c r="AW106" s="20"/>
      <c r="AX106" s="20"/>
      <c r="AY106" s="20" t="s">
        <v>147</v>
      </c>
      <c r="AZ106" s="20" t="s">
        <v>191</v>
      </c>
      <c r="BA106" s="20" t="s">
        <v>191</v>
      </c>
      <c r="BB106" s="20" t="s">
        <v>120</v>
      </c>
      <c r="BC106" s="20" t="s">
        <v>246</v>
      </c>
      <c r="BD106" s="20" t="s">
        <v>247</v>
      </c>
      <c r="BE106" s="20" t="s">
        <v>120</v>
      </c>
      <c r="BF106" s="20" t="s">
        <v>248</v>
      </c>
      <c r="BG106" s="20" t="s">
        <v>249</v>
      </c>
      <c r="BH106" s="19" t="s">
        <v>278</v>
      </c>
      <c r="BI106" s="19" t="s">
        <v>279</v>
      </c>
      <c r="BJ106" s="20" t="s">
        <v>280</v>
      </c>
    </row>
    <row r="107" spans="1:62" s="7" customFormat="1" ht="25.5" customHeight="1">
      <c r="A107" s="20"/>
      <c r="B107" s="20" t="s">
        <v>359</v>
      </c>
      <c r="C107" s="20" t="s">
        <v>244</v>
      </c>
      <c r="D107" s="20" t="s">
        <v>139</v>
      </c>
      <c r="E107" s="20" t="s">
        <v>245</v>
      </c>
      <c r="F107" s="20" t="s">
        <v>136</v>
      </c>
      <c r="G107" s="20" t="s">
        <v>137</v>
      </c>
      <c r="H107" s="20" t="s">
        <v>141</v>
      </c>
      <c r="I107" s="20">
        <v>70</v>
      </c>
      <c r="J107" s="20" t="s">
        <v>125</v>
      </c>
      <c r="K107" s="20" t="s">
        <v>142</v>
      </c>
      <c r="L107" s="20" t="s">
        <v>303</v>
      </c>
      <c r="M107" s="20" t="s">
        <v>28</v>
      </c>
      <c r="N107" s="20">
        <v>111010000</v>
      </c>
      <c r="O107" s="20" t="s">
        <v>144</v>
      </c>
      <c r="P107" s="20" t="s">
        <v>41</v>
      </c>
      <c r="Q107" s="20" t="s">
        <v>310</v>
      </c>
      <c r="R107" s="20"/>
      <c r="S107" s="20"/>
      <c r="T107" s="14">
        <v>30</v>
      </c>
      <c r="U107" s="20">
        <v>0</v>
      </c>
      <c r="V107" s="14">
        <v>70</v>
      </c>
      <c r="W107" s="20" t="s">
        <v>146</v>
      </c>
      <c r="X107" s="20" t="s">
        <v>106</v>
      </c>
      <c r="Y107" s="3">
        <v>697</v>
      </c>
      <c r="Z107" s="3">
        <v>14989.29</v>
      </c>
      <c r="AA107" s="15">
        <v>10447535.13</v>
      </c>
      <c r="AB107" s="15">
        <v>11701239.345600002</v>
      </c>
      <c r="AC107" s="20">
        <v>2400</v>
      </c>
      <c r="AD107" s="20">
        <v>14597.32</v>
      </c>
      <c r="AE107" s="3">
        <v>35033568</v>
      </c>
      <c r="AF107" s="3">
        <v>39237596.160000004</v>
      </c>
      <c r="AG107" s="20">
        <v>0</v>
      </c>
      <c r="AH107" s="20">
        <v>14597.32</v>
      </c>
      <c r="AI107" s="14">
        <v>0</v>
      </c>
      <c r="AJ107" s="14">
        <v>0</v>
      </c>
      <c r="AK107" s="14"/>
      <c r="AL107" s="14"/>
      <c r="AM107" s="14"/>
      <c r="AN107" s="14"/>
      <c r="AO107" s="14"/>
      <c r="AP107" s="14"/>
      <c r="AQ107" s="14"/>
      <c r="AR107" s="14"/>
      <c r="AS107" s="19">
        <v>3097</v>
      </c>
      <c r="AT107" s="15">
        <v>45481103.13</v>
      </c>
      <c r="AU107" s="15">
        <v>50938835.505600005</v>
      </c>
      <c r="AV107" s="20" t="s">
        <v>121</v>
      </c>
      <c r="AW107" s="20"/>
      <c r="AX107" s="20"/>
      <c r="AY107" s="20" t="s">
        <v>147</v>
      </c>
      <c r="AZ107" s="20" t="s">
        <v>191</v>
      </c>
      <c r="BA107" s="20" t="s">
        <v>191</v>
      </c>
      <c r="BB107" s="20" t="s">
        <v>120</v>
      </c>
      <c r="BC107" s="20" t="s">
        <v>246</v>
      </c>
      <c r="BD107" s="20" t="s">
        <v>247</v>
      </c>
      <c r="BE107" s="20" t="s">
        <v>120</v>
      </c>
      <c r="BF107" s="20" t="s">
        <v>248</v>
      </c>
      <c r="BG107" s="20" t="s">
        <v>249</v>
      </c>
      <c r="BH107" s="19" t="s">
        <v>278</v>
      </c>
      <c r="BI107" s="19" t="s">
        <v>279</v>
      </c>
      <c r="BJ107" s="20" t="s">
        <v>280</v>
      </c>
    </row>
    <row r="108" spans="1:62" s="7" customFormat="1" ht="25.5" customHeight="1">
      <c r="A108" s="20"/>
      <c r="B108" s="20" t="s">
        <v>250</v>
      </c>
      <c r="C108" s="20" t="s">
        <v>244</v>
      </c>
      <c r="D108" s="20" t="s">
        <v>139</v>
      </c>
      <c r="E108" s="20" t="s">
        <v>245</v>
      </c>
      <c r="F108" s="20" t="s">
        <v>136</v>
      </c>
      <c r="G108" s="20" t="s">
        <v>137</v>
      </c>
      <c r="H108" s="20" t="s">
        <v>141</v>
      </c>
      <c r="I108" s="20">
        <v>70</v>
      </c>
      <c r="J108" s="20" t="s">
        <v>125</v>
      </c>
      <c r="K108" s="20" t="s">
        <v>142</v>
      </c>
      <c r="L108" s="20" t="s">
        <v>143</v>
      </c>
      <c r="M108" s="20" t="s">
        <v>28</v>
      </c>
      <c r="N108" s="20">
        <v>351010000</v>
      </c>
      <c r="O108" s="20" t="s">
        <v>158</v>
      </c>
      <c r="P108" s="20" t="s">
        <v>41</v>
      </c>
      <c r="Q108" s="20" t="s">
        <v>145</v>
      </c>
      <c r="R108" s="20"/>
      <c r="S108" s="20"/>
      <c r="T108" s="14">
        <v>30</v>
      </c>
      <c r="U108" s="20">
        <v>0</v>
      </c>
      <c r="V108" s="14">
        <v>70</v>
      </c>
      <c r="W108" s="20" t="s">
        <v>146</v>
      </c>
      <c r="X108" s="20" t="s">
        <v>106</v>
      </c>
      <c r="Y108" s="3">
        <v>12</v>
      </c>
      <c r="Z108" s="3">
        <v>15542.86</v>
      </c>
      <c r="AA108" s="15">
        <v>0</v>
      </c>
      <c r="AB108" s="15">
        <v>0</v>
      </c>
      <c r="AC108" s="20">
        <v>3652</v>
      </c>
      <c r="AD108" s="20">
        <v>14480.36</v>
      </c>
      <c r="AE108" s="3">
        <v>0</v>
      </c>
      <c r="AF108" s="3" t="s">
        <v>291</v>
      </c>
      <c r="AG108" s="20">
        <v>1920</v>
      </c>
      <c r="AH108" s="20">
        <v>14797.32</v>
      </c>
      <c r="AI108" s="14">
        <v>0</v>
      </c>
      <c r="AJ108" s="14">
        <v>0</v>
      </c>
      <c r="AK108" s="14"/>
      <c r="AL108" s="14"/>
      <c r="AM108" s="14"/>
      <c r="AN108" s="14"/>
      <c r="AO108" s="14"/>
      <c r="AP108" s="14"/>
      <c r="AQ108" s="14"/>
      <c r="AR108" s="14"/>
      <c r="AS108" s="19">
        <f>Y108+AC108+AG108</f>
        <v>5584</v>
      </c>
      <c r="AT108" s="15">
        <f>AA108+AE108+AI108</f>
        <v>0</v>
      </c>
      <c r="AU108" s="15">
        <f>AB108+AF108+AJ108</f>
        <v>0</v>
      </c>
      <c r="AV108" s="20" t="s">
        <v>121</v>
      </c>
      <c r="AW108" s="20"/>
      <c r="AX108" s="20"/>
      <c r="AY108" s="20" t="s">
        <v>147</v>
      </c>
      <c r="AZ108" s="20" t="s">
        <v>191</v>
      </c>
      <c r="BA108" s="20" t="s">
        <v>191</v>
      </c>
      <c r="BB108" s="20" t="s">
        <v>120</v>
      </c>
      <c r="BC108" s="20" t="s">
        <v>246</v>
      </c>
      <c r="BD108" s="20" t="s">
        <v>247</v>
      </c>
      <c r="BE108" s="20" t="s">
        <v>120</v>
      </c>
      <c r="BF108" s="20" t="s">
        <v>248</v>
      </c>
      <c r="BG108" s="20" t="s">
        <v>249</v>
      </c>
      <c r="BH108" s="19" t="s">
        <v>278</v>
      </c>
      <c r="BI108" s="19" t="s">
        <v>279</v>
      </c>
      <c r="BJ108" s="20" t="s">
        <v>280</v>
      </c>
    </row>
    <row r="109" spans="1:62" s="7" customFormat="1" ht="25.5" customHeight="1">
      <c r="A109" s="20"/>
      <c r="B109" s="20" t="s">
        <v>360</v>
      </c>
      <c r="C109" s="20" t="s">
        <v>244</v>
      </c>
      <c r="D109" s="20" t="s">
        <v>139</v>
      </c>
      <c r="E109" s="20" t="s">
        <v>245</v>
      </c>
      <c r="F109" s="20" t="s">
        <v>136</v>
      </c>
      <c r="G109" s="20" t="s">
        <v>137</v>
      </c>
      <c r="H109" s="20" t="s">
        <v>141</v>
      </c>
      <c r="I109" s="20">
        <v>70</v>
      </c>
      <c r="J109" s="20" t="s">
        <v>125</v>
      </c>
      <c r="K109" s="20" t="s">
        <v>142</v>
      </c>
      <c r="L109" s="20" t="s">
        <v>303</v>
      </c>
      <c r="M109" s="20" t="s">
        <v>28</v>
      </c>
      <c r="N109" s="20">
        <v>351010000</v>
      </c>
      <c r="O109" s="20" t="s">
        <v>158</v>
      </c>
      <c r="P109" s="20" t="s">
        <v>41</v>
      </c>
      <c r="Q109" s="20" t="s">
        <v>310</v>
      </c>
      <c r="R109" s="20"/>
      <c r="S109" s="20"/>
      <c r="T109" s="14">
        <v>30</v>
      </c>
      <c r="U109" s="20">
        <v>0</v>
      </c>
      <c r="V109" s="14">
        <v>70</v>
      </c>
      <c r="W109" s="20" t="s">
        <v>146</v>
      </c>
      <c r="X109" s="20" t="s">
        <v>106</v>
      </c>
      <c r="Y109" s="3">
        <v>12</v>
      </c>
      <c r="Z109" s="3">
        <v>15542.86</v>
      </c>
      <c r="AA109" s="15">
        <v>186514.32</v>
      </c>
      <c r="AB109" s="15">
        <v>208896.03840000002</v>
      </c>
      <c r="AC109" s="20">
        <v>3652</v>
      </c>
      <c r="AD109" s="20">
        <v>14480.36</v>
      </c>
      <c r="AE109" s="3">
        <v>52882274.72</v>
      </c>
      <c r="AF109" s="3">
        <v>59228147.686400004</v>
      </c>
      <c r="AG109" s="20">
        <v>0</v>
      </c>
      <c r="AH109" s="20">
        <v>14797.32</v>
      </c>
      <c r="AI109" s="14">
        <v>0</v>
      </c>
      <c r="AJ109" s="14">
        <v>0</v>
      </c>
      <c r="AK109" s="14"/>
      <c r="AL109" s="14"/>
      <c r="AM109" s="14"/>
      <c r="AN109" s="14"/>
      <c r="AO109" s="14"/>
      <c r="AP109" s="14"/>
      <c r="AQ109" s="14"/>
      <c r="AR109" s="14"/>
      <c r="AS109" s="19">
        <v>3664</v>
      </c>
      <c r="AT109" s="15">
        <v>53068789.04</v>
      </c>
      <c r="AU109" s="15">
        <v>59437043.724800006</v>
      </c>
      <c r="AV109" s="20" t="s">
        <v>121</v>
      </c>
      <c r="AW109" s="20"/>
      <c r="AX109" s="20"/>
      <c r="AY109" s="20" t="s">
        <v>147</v>
      </c>
      <c r="AZ109" s="20" t="s">
        <v>191</v>
      </c>
      <c r="BA109" s="20" t="s">
        <v>191</v>
      </c>
      <c r="BB109" s="20" t="s">
        <v>120</v>
      </c>
      <c r="BC109" s="20" t="s">
        <v>246</v>
      </c>
      <c r="BD109" s="20" t="s">
        <v>247</v>
      </c>
      <c r="BE109" s="20" t="s">
        <v>120</v>
      </c>
      <c r="BF109" s="20" t="s">
        <v>248</v>
      </c>
      <c r="BG109" s="20" t="s">
        <v>249</v>
      </c>
      <c r="BH109" s="19" t="s">
        <v>278</v>
      </c>
      <c r="BI109" s="19" t="s">
        <v>279</v>
      </c>
      <c r="BJ109" s="20" t="s">
        <v>280</v>
      </c>
    </row>
    <row r="110" spans="1:62" s="7" customFormat="1" ht="25.5" customHeight="1">
      <c r="A110" s="20"/>
      <c r="B110" s="20" t="s">
        <v>251</v>
      </c>
      <c r="C110" s="20" t="s">
        <v>244</v>
      </c>
      <c r="D110" s="20" t="s">
        <v>139</v>
      </c>
      <c r="E110" s="20" t="s">
        <v>245</v>
      </c>
      <c r="F110" s="20" t="s">
        <v>136</v>
      </c>
      <c r="G110" s="20" t="s">
        <v>137</v>
      </c>
      <c r="H110" s="20" t="s">
        <v>141</v>
      </c>
      <c r="I110" s="20">
        <v>70</v>
      </c>
      <c r="J110" s="20" t="s">
        <v>125</v>
      </c>
      <c r="K110" s="20" t="s">
        <v>142</v>
      </c>
      <c r="L110" s="20" t="s">
        <v>143</v>
      </c>
      <c r="M110" s="20" t="s">
        <v>28</v>
      </c>
      <c r="N110" s="20">
        <v>631010000</v>
      </c>
      <c r="O110" s="20" t="s">
        <v>160</v>
      </c>
      <c r="P110" s="20" t="s">
        <v>41</v>
      </c>
      <c r="Q110" s="20" t="s">
        <v>145</v>
      </c>
      <c r="R110" s="20"/>
      <c r="S110" s="20"/>
      <c r="T110" s="14">
        <v>30</v>
      </c>
      <c r="U110" s="20">
        <v>0</v>
      </c>
      <c r="V110" s="14">
        <v>70</v>
      </c>
      <c r="W110" s="20" t="s">
        <v>146</v>
      </c>
      <c r="X110" s="20" t="s">
        <v>106</v>
      </c>
      <c r="Y110" s="3">
        <v>333</v>
      </c>
      <c r="Z110" s="3">
        <v>15239.29</v>
      </c>
      <c r="AA110" s="15">
        <v>0</v>
      </c>
      <c r="AB110" s="15">
        <v>0</v>
      </c>
      <c r="AC110" s="20">
        <v>400</v>
      </c>
      <c r="AD110" s="20">
        <v>15239.29</v>
      </c>
      <c r="AE110" s="3">
        <v>0</v>
      </c>
      <c r="AF110" s="3" t="s">
        <v>291</v>
      </c>
      <c r="AG110" s="20">
        <v>350</v>
      </c>
      <c r="AH110" s="20">
        <v>15239.29</v>
      </c>
      <c r="AI110" s="14">
        <v>0</v>
      </c>
      <c r="AJ110" s="14">
        <v>0</v>
      </c>
      <c r="AK110" s="14"/>
      <c r="AL110" s="14"/>
      <c r="AM110" s="14"/>
      <c r="AN110" s="14"/>
      <c r="AO110" s="14"/>
      <c r="AP110" s="14"/>
      <c r="AQ110" s="14"/>
      <c r="AR110" s="14"/>
      <c r="AS110" s="19">
        <f>Y110+AC110+AG110</f>
        <v>1083</v>
      </c>
      <c r="AT110" s="15">
        <f>AA110+AE110+AI110</f>
        <v>0</v>
      </c>
      <c r="AU110" s="15">
        <f>AB110+AF110+AJ110</f>
        <v>0</v>
      </c>
      <c r="AV110" s="20" t="s">
        <v>121</v>
      </c>
      <c r="AW110" s="20"/>
      <c r="AX110" s="20"/>
      <c r="AY110" s="20" t="s">
        <v>147</v>
      </c>
      <c r="AZ110" s="20" t="s">
        <v>191</v>
      </c>
      <c r="BA110" s="20" t="s">
        <v>191</v>
      </c>
      <c r="BB110" s="20" t="s">
        <v>120</v>
      </c>
      <c r="BC110" s="20" t="s">
        <v>246</v>
      </c>
      <c r="BD110" s="20" t="s">
        <v>247</v>
      </c>
      <c r="BE110" s="20" t="s">
        <v>120</v>
      </c>
      <c r="BF110" s="20" t="s">
        <v>248</v>
      </c>
      <c r="BG110" s="20" t="s">
        <v>249</v>
      </c>
      <c r="BH110" s="19" t="s">
        <v>278</v>
      </c>
      <c r="BI110" s="19" t="s">
        <v>279</v>
      </c>
      <c r="BJ110" s="20" t="s">
        <v>280</v>
      </c>
    </row>
    <row r="111" spans="1:62" s="7" customFormat="1" ht="25.5" customHeight="1">
      <c r="A111" s="20"/>
      <c r="B111" s="20" t="s">
        <v>361</v>
      </c>
      <c r="C111" s="20" t="s">
        <v>244</v>
      </c>
      <c r="D111" s="20" t="s">
        <v>139</v>
      </c>
      <c r="E111" s="20" t="s">
        <v>245</v>
      </c>
      <c r="F111" s="20" t="s">
        <v>136</v>
      </c>
      <c r="G111" s="20" t="s">
        <v>137</v>
      </c>
      <c r="H111" s="20" t="s">
        <v>141</v>
      </c>
      <c r="I111" s="20">
        <v>70</v>
      </c>
      <c r="J111" s="20" t="s">
        <v>125</v>
      </c>
      <c r="K111" s="20" t="s">
        <v>142</v>
      </c>
      <c r="L111" s="20" t="s">
        <v>303</v>
      </c>
      <c r="M111" s="20" t="s">
        <v>28</v>
      </c>
      <c r="N111" s="20">
        <v>631010000</v>
      </c>
      <c r="O111" s="20" t="s">
        <v>160</v>
      </c>
      <c r="P111" s="20" t="s">
        <v>41</v>
      </c>
      <c r="Q111" s="20" t="s">
        <v>310</v>
      </c>
      <c r="R111" s="20"/>
      <c r="S111" s="20"/>
      <c r="T111" s="14">
        <v>30</v>
      </c>
      <c r="U111" s="20">
        <v>0</v>
      </c>
      <c r="V111" s="14">
        <v>70</v>
      </c>
      <c r="W111" s="20" t="s">
        <v>146</v>
      </c>
      <c r="X111" s="20" t="s">
        <v>106</v>
      </c>
      <c r="Y111" s="3">
        <v>333</v>
      </c>
      <c r="Z111" s="3">
        <v>15239.29</v>
      </c>
      <c r="AA111" s="15">
        <v>5074683.57</v>
      </c>
      <c r="AB111" s="15">
        <v>5683645.5984000005</v>
      </c>
      <c r="AC111" s="20">
        <v>400</v>
      </c>
      <c r="AD111" s="20">
        <v>15239.29</v>
      </c>
      <c r="AE111" s="3">
        <v>6095716</v>
      </c>
      <c r="AF111" s="3">
        <v>6827201.920000001</v>
      </c>
      <c r="AG111" s="20">
        <v>0</v>
      </c>
      <c r="AH111" s="20">
        <v>15239.29</v>
      </c>
      <c r="AI111" s="14">
        <v>0</v>
      </c>
      <c r="AJ111" s="14">
        <v>0</v>
      </c>
      <c r="AK111" s="14"/>
      <c r="AL111" s="14"/>
      <c r="AM111" s="14"/>
      <c r="AN111" s="14"/>
      <c r="AO111" s="14"/>
      <c r="AP111" s="14"/>
      <c r="AQ111" s="14"/>
      <c r="AR111" s="14"/>
      <c r="AS111" s="19">
        <v>733</v>
      </c>
      <c r="AT111" s="15">
        <v>11170399.57</v>
      </c>
      <c r="AU111" s="15">
        <v>12510847.518400002</v>
      </c>
      <c r="AV111" s="20" t="s">
        <v>121</v>
      </c>
      <c r="AW111" s="20"/>
      <c r="AX111" s="20"/>
      <c r="AY111" s="20" t="s">
        <v>147</v>
      </c>
      <c r="AZ111" s="20" t="s">
        <v>191</v>
      </c>
      <c r="BA111" s="20" t="s">
        <v>191</v>
      </c>
      <c r="BB111" s="20" t="s">
        <v>120</v>
      </c>
      <c r="BC111" s="20" t="s">
        <v>246</v>
      </c>
      <c r="BD111" s="20" t="s">
        <v>247</v>
      </c>
      <c r="BE111" s="20" t="s">
        <v>120</v>
      </c>
      <c r="BF111" s="20" t="s">
        <v>248</v>
      </c>
      <c r="BG111" s="20" t="s">
        <v>249</v>
      </c>
      <c r="BH111" s="19" t="s">
        <v>278</v>
      </c>
      <c r="BI111" s="19" t="s">
        <v>279</v>
      </c>
      <c r="BJ111" s="20" t="s">
        <v>280</v>
      </c>
    </row>
    <row r="112" spans="1:62" s="7" customFormat="1" ht="25.5" customHeight="1">
      <c r="A112" s="20"/>
      <c r="B112" s="20" t="s">
        <v>252</v>
      </c>
      <c r="C112" s="20" t="s">
        <v>244</v>
      </c>
      <c r="D112" s="20" t="s">
        <v>139</v>
      </c>
      <c r="E112" s="20" t="s">
        <v>245</v>
      </c>
      <c r="F112" s="20" t="s">
        <v>136</v>
      </c>
      <c r="G112" s="20" t="s">
        <v>137</v>
      </c>
      <c r="H112" s="20" t="s">
        <v>141</v>
      </c>
      <c r="I112" s="20">
        <v>70</v>
      </c>
      <c r="J112" s="20" t="s">
        <v>125</v>
      </c>
      <c r="K112" s="20" t="s">
        <v>142</v>
      </c>
      <c r="L112" s="20" t="s">
        <v>143</v>
      </c>
      <c r="M112" s="20" t="s">
        <v>28</v>
      </c>
      <c r="N112" s="20">
        <v>391010000</v>
      </c>
      <c r="O112" s="20" t="s">
        <v>154</v>
      </c>
      <c r="P112" s="20" t="s">
        <v>41</v>
      </c>
      <c r="Q112" s="20" t="s">
        <v>145</v>
      </c>
      <c r="R112" s="20"/>
      <c r="S112" s="20"/>
      <c r="T112" s="14">
        <v>30</v>
      </c>
      <c r="U112" s="20">
        <v>0</v>
      </c>
      <c r="V112" s="14">
        <v>70</v>
      </c>
      <c r="W112" s="20" t="s">
        <v>146</v>
      </c>
      <c r="X112" s="20" t="s">
        <v>106</v>
      </c>
      <c r="Y112" s="3">
        <v>1343</v>
      </c>
      <c r="Z112" s="3" t="s">
        <v>253</v>
      </c>
      <c r="AA112" s="15">
        <v>0</v>
      </c>
      <c r="AB112" s="15">
        <v>0</v>
      </c>
      <c r="AC112" s="20">
        <v>340</v>
      </c>
      <c r="AD112" s="20">
        <v>15239.29</v>
      </c>
      <c r="AE112" s="3">
        <v>0</v>
      </c>
      <c r="AF112" s="3" t="s">
        <v>291</v>
      </c>
      <c r="AG112" s="20">
        <v>1143</v>
      </c>
      <c r="AH112" s="20">
        <v>14797.32</v>
      </c>
      <c r="AI112" s="14">
        <v>0</v>
      </c>
      <c r="AJ112" s="14">
        <v>0</v>
      </c>
      <c r="AK112" s="14"/>
      <c r="AL112" s="14"/>
      <c r="AM112" s="14"/>
      <c r="AN112" s="14"/>
      <c r="AO112" s="14"/>
      <c r="AP112" s="14"/>
      <c r="AQ112" s="14"/>
      <c r="AR112" s="14"/>
      <c r="AS112" s="19">
        <f>Y112+AC112+AG112</f>
        <v>2826</v>
      </c>
      <c r="AT112" s="15">
        <f>AA112+AE112+AI112</f>
        <v>0</v>
      </c>
      <c r="AU112" s="15">
        <f>AB112+AF112+AJ112</f>
        <v>0</v>
      </c>
      <c r="AV112" s="20" t="s">
        <v>121</v>
      </c>
      <c r="AW112" s="20"/>
      <c r="AX112" s="20"/>
      <c r="AY112" s="20" t="s">
        <v>147</v>
      </c>
      <c r="AZ112" s="20" t="s">
        <v>191</v>
      </c>
      <c r="BA112" s="20" t="s">
        <v>191</v>
      </c>
      <c r="BB112" s="20" t="s">
        <v>120</v>
      </c>
      <c r="BC112" s="20" t="s">
        <v>246</v>
      </c>
      <c r="BD112" s="20" t="s">
        <v>247</v>
      </c>
      <c r="BE112" s="20" t="s">
        <v>120</v>
      </c>
      <c r="BF112" s="20" t="s">
        <v>248</v>
      </c>
      <c r="BG112" s="20" t="s">
        <v>249</v>
      </c>
      <c r="BH112" s="19" t="s">
        <v>278</v>
      </c>
      <c r="BI112" s="19" t="s">
        <v>279</v>
      </c>
      <c r="BJ112" s="20" t="s">
        <v>280</v>
      </c>
    </row>
    <row r="113" spans="1:62" s="7" customFormat="1" ht="25.5" customHeight="1">
      <c r="A113" s="20"/>
      <c r="B113" s="20" t="s">
        <v>362</v>
      </c>
      <c r="C113" s="20" t="s">
        <v>244</v>
      </c>
      <c r="D113" s="20" t="s">
        <v>139</v>
      </c>
      <c r="E113" s="20" t="s">
        <v>245</v>
      </c>
      <c r="F113" s="20" t="s">
        <v>136</v>
      </c>
      <c r="G113" s="20" t="s">
        <v>137</v>
      </c>
      <c r="H113" s="20" t="s">
        <v>141</v>
      </c>
      <c r="I113" s="20">
        <v>70</v>
      </c>
      <c r="J113" s="20" t="s">
        <v>125</v>
      </c>
      <c r="K113" s="20" t="s">
        <v>142</v>
      </c>
      <c r="L113" s="20" t="s">
        <v>303</v>
      </c>
      <c r="M113" s="20" t="s">
        <v>28</v>
      </c>
      <c r="N113" s="20">
        <v>391010000</v>
      </c>
      <c r="O113" s="20" t="s">
        <v>154</v>
      </c>
      <c r="P113" s="20" t="s">
        <v>41</v>
      </c>
      <c r="Q113" s="20" t="s">
        <v>310</v>
      </c>
      <c r="R113" s="20"/>
      <c r="S113" s="20"/>
      <c r="T113" s="14">
        <v>30</v>
      </c>
      <c r="U113" s="20">
        <v>0</v>
      </c>
      <c r="V113" s="14">
        <v>70</v>
      </c>
      <c r="W113" s="20" t="s">
        <v>146</v>
      </c>
      <c r="X113" s="20" t="s">
        <v>106</v>
      </c>
      <c r="Y113" s="3">
        <v>1343</v>
      </c>
      <c r="Z113" s="3" t="s">
        <v>253</v>
      </c>
      <c r="AA113" s="15">
        <v>19872800.759999998</v>
      </c>
      <c r="AB113" s="15">
        <v>22257536.8512</v>
      </c>
      <c r="AC113" s="20">
        <v>340</v>
      </c>
      <c r="AD113" s="20">
        <v>15239.29</v>
      </c>
      <c r="AE113" s="3">
        <v>5181358.600000001</v>
      </c>
      <c r="AF113" s="3">
        <v>5803121.632000001</v>
      </c>
      <c r="AG113" s="20">
        <v>0</v>
      </c>
      <c r="AH113" s="20">
        <v>14797.32</v>
      </c>
      <c r="AI113" s="14">
        <v>0</v>
      </c>
      <c r="AJ113" s="14">
        <v>0</v>
      </c>
      <c r="AK113" s="14"/>
      <c r="AL113" s="14"/>
      <c r="AM113" s="14"/>
      <c r="AN113" s="14"/>
      <c r="AO113" s="14"/>
      <c r="AP113" s="14"/>
      <c r="AQ113" s="14"/>
      <c r="AR113" s="14"/>
      <c r="AS113" s="19">
        <v>1683</v>
      </c>
      <c r="AT113" s="15">
        <v>25054159.36</v>
      </c>
      <c r="AU113" s="15">
        <v>28060658.4832</v>
      </c>
      <c r="AV113" s="20" t="s">
        <v>121</v>
      </c>
      <c r="AW113" s="20"/>
      <c r="AX113" s="20"/>
      <c r="AY113" s="20" t="s">
        <v>147</v>
      </c>
      <c r="AZ113" s="20" t="s">
        <v>191</v>
      </c>
      <c r="BA113" s="20" t="s">
        <v>191</v>
      </c>
      <c r="BB113" s="20" t="s">
        <v>120</v>
      </c>
      <c r="BC113" s="20" t="s">
        <v>246</v>
      </c>
      <c r="BD113" s="20" t="s">
        <v>247</v>
      </c>
      <c r="BE113" s="20" t="s">
        <v>120</v>
      </c>
      <c r="BF113" s="20" t="s">
        <v>248</v>
      </c>
      <c r="BG113" s="20" t="s">
        <v>249</v>
      </c>
      <c r="BH113" s="19" t="s">
        <v>278</v>
      </c>
      <c r="BI113" s="19" t="s">
        <v>279</v>
      </c>
      <c r="BJ113" s="20" t="s">
        <v>280</v>
      </c>
    </row>
    <row r="114" spans="1:62" s="7" customFormat="1" ht="25.5" customHeight="1">
      <c r="A114" s="20"/>
      <c r="B114" s="20" t="s">
        <v>254</v>
      </c>
      <c r="C114" s="20" t="s">
        <v>244</v>
      </c>
      <c r="D114" s="20" t="s">
        <v>139</v>
      </c>
      <c r="E114" s="20" t="s">
        <v>245</v>
      </c>
      <c r="F114" s="20" t="s">
        <v>136</v>
      </c>
      <c r="G114" s="20" t="s">
        <v>137</v>
      </c>
      <c r="H114" s="20" t="s">
        <v>141</v>
      </c>
      <c r="I114" s="20">
        <v>70</v>
      </c>
      <c r="J114" s="20" t="s">
        <v>125</v>
      </c>
      <c r="K114" s="20" t="s">
        <v>142</v>
      </c>
      <c r="L114" s="20" t="s">
        <v>143</v>
      </c>
      <c r="M114" s="20" t="s">
        <v>28</v>
      </c>
      <c r="N114" s="20">
        <v>551010000</v>
      </c>
      <c r="O114" s="20" t="s">
        <v>156</v>
      </c>
      <c r="P114" s="20" t="s">
        <v>41</v>
      </c>
      <c r="Q114" s="20" t="s">
        <v>145</v>
      </c>
      <c r="R114" s="20"/>
      <c r="S114" s="20"/>
      <c r="T114" s="14">
        <v>30</v>
      </c>
      <c r="U114" s="20">
        <v>0</v>
      </c>
      <c r="V114" s="14">
        <v>70</v>
      </c>
      <c r="W114" s="20" t="s">
        <v>146</v>
      </c>
      <c r="X114" s="20" t="s">
        <v>106</v>
      </c>
      <c r="Y114" s="3">
        <v>872</v>
      </c>
      <c r="Z114" s="3">
        <v>14989.29</v>
      </c>
      <c r="AA114" s="15">
        <v>0</v>
      </c>
      <c r="AB114" s="15">
        <v>0</v>
      </c>
      <c r="AC114" s="20">
        <v>1066</v>
      </c>
      <c r="AD114" s="20">
        <v>14797.32</v>
      </c>
      <c r="AE114" s="3">
        <v>0</v>
      </c>
      <c r="AF114" s="3" t="s">
        <v>291</v>
      </c>
      <c r="AG114" s="20">
        <v>1066</v>
      </c>
      <c r="AH114" s="20">
        <v>14797.32</v>
      </c>
      <c r="AI114" s="14">
        <v>0</v>
      </c>
      <c r="AJ114" s="14">
        <v>0</v>
      </c>
      <c r="AK114" s="14"/>
      <c r="AL114" s="14"/>
      <c r="AM114" s="14"/>
      <c r="AN114" s="14"/>
      <c r="AO114" s="14"/>
      <c r="AP114" s="14"/>
      <c r="AQ114" s="14"/>
      <c r="AR114" s="14"/>
      <c r="AS114" s="19">
        <f>Y114+AC114+AG114</f>
        <v>3004</v>
      </c>
      <c r="AT114" s="15">
        <f>AA114+AE114+AI114</f>
        <v>0</v>
      </c>
      <c r="AU114" s="15">
        <f>AB114+AF114+AJ114</f>
        <v>0</v>
      </c>
      <c r="AV114" s="20" t="s">
        <v>121</v>
      </c>
      <c r="AW114" s="20"/>
      <c r="AX114" s="20"/>
      <c r="AY114" s="20" t="s">
        <v>147</v>
      </c>
      <c r="AZ114" s="20" t="s">
        <v>191</v>
      </c>
      <c r="BA114" s="20" t="s">
        <v>191</v>
      </c>
      <c r="BB114" s="20" t="s">
        <v>120</v>
      </c>
      <c r="BC114" s="20" t="s">
        <v>246</v>
      </c>
      <c r="BD114" s="20" t="s">
        <v>247</v>
      </c>
      <c r="BE114" s="20" t="s">
        <v>120</v>
      </c>
      <c r="BF114" s="20" t="s">
        <v>248</v>
      </c>
      <c r="BG114" s="20" t="s">
        <v>249</v>
      </c>
      <c r="BH114" s="19" t="s">
        <v>278</v>
      </c>
      <c r="BI114" s="19" t="s">
        <v>279</v>
      </c>
      <c r="BJ114" s="20" t="s">
        <v>280</v>
      </c>
    </row>
    <row r="115" spans="1:62" s="7" customFormat="1" ht="25.5" customHeight="1">
      <c r="A115" s="20"/>
      <c r="B115" s="20" t="s">
        <v>363</v>
      </c>
      <c r="C115" s="20" t="s">
        <v>244</v>
      </c>
      <c r="D115" s="20" t="s">
        <v>139</v>
      </c>
      <c r="E115" s="20" t="s">
        <v>245</v>
      </c>
      <c r="F115" s="20" t="s">
        <v>136</v>
      </c>
      <c r="G115" s="20" t="s">
        <v>137</v>
      </c>
      <c r="H115" s="20" t="s">
        <v>141</v>
      </c>
      <c r="I115" s="20">
        <v>70</v>
      </c>
      <c r="J115" s="20" t="s">
        <v>125</v>
      </c>
      <c r="K115" s="20" t="s">
        <v>142</v>
      </c>
      <c r="L115" s="20" t="s">
        <v>303</v>
      </c>
      <c r="M115" s="20" t="s">
        <v>28</v>
      </c>
      <c r="N115" s="20">
        <v>551010000</v>
      </c>
      <c r="O115" s="20" t="s">
        <v>156</v>
      </c>
      <c r="P115" s="20" t="s">
        <v>41</v>
      </c>
      <c r="Q115" s="20" t="s">
        <v>310</v>
      </c>
      <c r="R115" s="20"/>
      <c r="S115" s="20"/>
      <c r="T115" s="14">
        <v>30</v>
      </c>
      <c r="U115" s="20">
        <v>0</v>
      </c>
      <c r="V115" s="14">
        <v>70</v>
      </c>
      <c r="W115" s="20" t="s">
        <v>146</v>
      </c>
      <c r="X115" s="20" t="s">
        <v>106</v>
      </c>
      <c r="Y115" s="3">
        <v>872</v>
      </c>
      <c r="Z115" s="3">
        <v>14989.29</v>
      </c>
      <c r="AA115" s="15">
        <v>13070660.88</v>
      </c>
      <c r="AB115" s="15">
        <v>14639140.185600003</v>
      </c>
      <c r="AC115" s="20">
        <v>1066</v>
      </c>
      <c r="AD115" s="20">
        <v>14797.32</v>
      </c>
      <c r="AE115" s="3">
        <v>15773943.12</v>
      </c>
      <c r="AF115" s="3">
        <v>17666816.2944</v>
      </c>
      <c r="AG115" s="20">
        <v>0</v>
      </c>
      <c r="AH115" s="20">
        <v>14797.32</v>
      </c>
      <c r="AI115" s="14">
        <v>0</v>
      </c>
      <c r="AJ115" s="14">
        <v>0</v>
      </c>
      <c r="AK115" s="14"/>
      <c r="AL115" s="14"/>
      <c r="AM115" s="14"/>
      <c r="AN115" s="14"/>
      <c r="AO115" s="14"/>
      <c r="AP115" s="14"/>
      <c r="AQ115" s="14"/>
      <c r="AR115" s="14"/>
      <c r="AS115" s="19">
        <v>1938</v>
      </c>
      <c r="AT115" s="15">
        <v>28844604</v>
      </c>
      <c r="AU115" s="15">
        <v>32305956.480000004</v>
      </c>
      <c r="AV115" s="20" t="s">
        <v>121</v>
      </c>
      <c r="AW115" s="20"/>
      <c r="AX115" s="20"/>
      <c r="AY115" s="20" t="s">
        <v>147</v>
      </c>
      <c r="AZ115" s="20" t="s">
        <v>191</v>
      </c>
      <c r="BA115" s="20" t="s">
        <v>191</v>
      </c>
      <c r="BB115" s="20" t="s">
        <v>120</v>
      </c>
      <c r="BC115" s="20" t="s">
        <v>246</v>
      </c>
      <c r="BD115" s="20" t="s">
        <v>247</v>
      </c>
      <c r="BE115" s="20" t="s">
        <v>120</v>
      </c>
      <c r="BF115" s="20" t="s">
        <v>248</v>
      </c>
      <c r="BG115" s="20" t="s">
        <v>249</v>
      </c>
      <c r="BH115" s="19" t="s">
        <v>278</v>
      </c>
      <c r="BI115" s="19" t="s">
        <v>279</v>
      </c>
      <c r="BJ115" s="20" t="s">
        <v>280</v>
      </c>
    </row>
    <row r="116" spans="1:62" s="7" customFormat="1" ht="25.5" customHeight="1">
      <c r="A116" s="20"/>
      <c r="B116" s="20" t="s">
        <v>255</v>
      </c>
      <c r="C116" s="20" t="s">
        <v>244</v>
      </c>
      <c r="D116" s="20" t="s">
        <v>139</v>
      </c>
      <c r="E116" s="20" t="s">
        <v>245</v>
      </c>
      <c r="F116" s="20" t="s">
        <v>136</v>
      </c>
      <c r="G116" s="20" t="s">
        <v>137</v>
      </c>
      <c r="H116" s="20" t="s">
        <v>141</v>
      </c>
      <c r="I116" s="20">
        <v>70</v>
      </c>
      <c r="J116" s="20" t="s">
        <v>125</v>
      </c>
      <c r="K116" s="20" t="s">
        <v>142</v>
      </c>
      <c r="L116" s="20" t="s">
        <v>143</v>
      </c>
      <c r="M116" s="20" t="s">
        <v>28</v>
      </c>
      <c r="N116" s="20">
        <v>632810000</v>
      </c>
      <c r="O116" s="20" t="s">
        <v>162</v>
      </c>
      <c r="P116" s="20" t="s">
        <v>41</v>
      </c>
      <c r="Q116" s="20" t="s">
        <v>145</v>
      </c>
      <c r="R116" s="20"/>
      <c r="S116" s="20"/>
      <c r="T116" s="14">
        <v>30</v>
      </c>
      <c r="U116" s="20">
        <v>0</v>
      </c>
      <c r="V116" s="14">
        <v>70</v>
      </c>
      <c r="W116" s="20" t="s">
        <v>146</v>
      </c>
      <c r="X116" s="20" t="s">
        <v>106</v>
      </c>
      <c r="Y116" s="3">
        <v>860</v>
      </c>
      <c r="Z116" s="3">
        <v>14989.29</v>
      </c>
      <c r="AA116" s="15">
        <v>0</v>
      </c>
      <c r="AB116" s="15">
        <v>0</v>
      </c>
      <c r="AC116" s="20">
        <v>789</v>
      </c>
      <c r="AD116" s="20">
        <v>14989.29</v>
      </c>
      <c r="AE116" s="3">
        <v>0</v>
      </c>
      <c r="AF116" s="3" t="s">
        <v>291</v>
      </c>
      <c r="AG116" s="20">
        <v>886</v>
      </c>
      <c r="AH116" s="20">
        <v>14989.29</v>
      </c>
      <c r="AI116" s="14">
        <v>0</v>
      </c>
      <c r="AJ116" s="14">
        <v>0</v>
      </c>
      <c r="AK116" s="14"/>
      <c r="AL116" s="14"/>
      <c r="AM116" s="14"/>
      <c r="AN116" s="14"/>
      <c r="AO116" s="14"/>
      <c r="AP116" s="14"/>
      <c r="AQ116" s="14"/>
      <c r="AR116" s="14"/>
      <c r="AS116" s="19">
        <f>Y116+AC116+AG116</f>
        <v>2535</v>
      </c>
      <c r="AT116" s="15">
        <f>AA116+AE116+AI116</f>
        <v>0</v>
      </c>
      <c r="AU116" s="15">
        <f>AB116+AF116+AJ116</f>
        <v>0</v>
      </c>
      <c r="AV116" s="20" t="s">
        <v>121</v>
      </c>
      <c r="AW116" s="20"/>
      <c r="AX116" s="20"/>
      <c r="AY116" s="20" t="s">
        <v>147</v>
      </c>
      <c r="AZ116" s="20" t="s">
        <v>191</v>
      </c>
      <c r="BA116" s="20" t="s">
        <v>191</v>
      </c>
      <c r="BB116" s="20" t="s">
        <v>120</v>
      </c>
      <c r="BC116" s="20" t="s">
        <v>246</v>
      </c>
      <c r="BD116" s="20" t="s">
        <v>247</v>
      </c>
      <c r="BE116" s="20" t="s">
        <v>120</v>
      </c>
      <c r="BF116" s="20" t="s">
        <v>248</v>
      </c>
      <c r="BG116" s="20" t="s">
        <v>249</v>
      </c>
      <c r="BH116" s="19" t="s">
        <v>278</v>
      </c>
      <c r="BI116" s="19" t="s">
        <v>279</v>
      </c>
      <c r="BJ116" s="20" t="s">
        <v>280</v>
      </c>
    </row>
    <row r="117" spans="1:62" s="7" customFormat="1" ht="25.5" customHeight="1">
      <c r="A117" s="20"/>
      <c r="B117" s="20" t="s">
        <v>364</v>
      </c>
      <c r="C117" s="20" t="s">
        <v>244</v>
      </c>
      <c r="D117" s="20" t="s">
        <v>139</v>
      </c>
      <c r="E117" s="20" t="s">
        <v>245</v>
      </c>
      <c r="F117" s="20" t="s">
        <v>136</v>
      </c>
      <c r="G117" s="20" t="s">
        <v>137</v>
      </c>
      <c r="H117" s="20" t="s">
        <v>141</v>
      </c>
      <c r="I117" s="20">
        <v>70</v>
      </c>
      <c r="J117" s="20" t="s">
        <v>125</v>
      </c>
      <c r="K117" s="20" t="s">
        <v>142</v>
      </c>
      <c r="L117" s="20" t="s">
        <v>303</v>
      </c>
      <c r="M117" s="20" t="s">
        <v>28</v>
      </c>
      <c r="N117" s="20">
        <v>632810000</v>
      </c>
      <c r="O117" s="20" t="s">
        <v>162</v>
      </c>
      <c r="P117" s="20" t="s">
        <v>41</v>
      </c>
      <c r="Q117" s="20" t="s">
        <v>310</v>
      </c>
      <c r="R117" s="20"/>
      <c r="S117" s="20"/>
      <c r="T117" s="14">
        <v>30</v>
      </c>
      <c r="U117" s="20">
        <v>0</v>
      </c>
      <c r="V117" s="14">
        <v>70</v>
      </c>
      <c r="W117" s="20" t="s">
        <v>146</v>
      </c>
      <c r="X117" s="20" t="s">
        <v>106</v>
      </c>
      <c r="Y117" s="3">
        <v>860</v>
      </c>
      <c r="Z117" s="3">
        <v>14989.29</v>
      </c>
      <c r="AA117" s="15">
        <v>12890789.4</v>
      </c>
      <c r="AB117" s="15">
        <v>14437684.128000002</v>
      </c>
      <c r="AC117" s="20">
        <v>789</v>
      </c>
      <c r="AD117" s="20">
        <v>14989.29</v>
      </c>
      <c r="AE117" s="3">
        <v>11826549.81</v>
      </c>
      <c r="AF117" s="3">
        <v>13245735.787200002</v>
      </c>
      <c r="AG117" s="20">
        <v>0</v>
      </c>
      <c r="AH117" s="20">
        <v>14989.29</v>
      </c>
      <c r="AI117" s="14">
        <v>0</v>
      </c>
      <c r="AJ117" s="14">
        <v>0</v>
      </c>
      <c r="AK117" s="14"/>
      <c r="AL117" s="14"/>
      <c r="AM117" s="14"/>
      <c r="AN117" s="14"/>
      <c r="AO117" s="14"/>
      <c r="AP117" s="14"/>
      <c r="AQ117" s="14"/>
      <c r="AR117" s="14"/>
      <c r="AS117" s="19">
        <v>1649</v>
      </c>
      <c r="AT117" s="15">
        <v>24717339.21</v>
      </c>
      <c r="AU117" s="15">
        <v>27683419.915200002</v>
      </c>
      <c r="AV117" s="20" t="s">
        <v>121</v>
      </c>
      <c r="AW117" s="20"/>
      <c r="AX117" s="20"/>
      <c r="AY117" s="20" t="s">
        <v>147</v>
      </c>
      <c r="AZ117" s="20" t="s">
        <v>191</v>
      </c>
      <c r="BA117" s="20" t="s">
        <v>191</v>
      </c>
      <c r="BB117" s="20" t="s">
        <v>120</v>
      </c>
      <c r="BC117" s="20" t="s">
        <v>246</v>
      </c>
      <c r="BD117" s="20" t="s">
        <v>247</v>
      </c>
      <c r="BE117" s="20" t="s">
        <v>120</v>
      </c>
      <c r="BF117" s="20" t="s">
        <v>248</v>
      </c>
      <c r="BG117" s="20" t="s">
        <v>249</v>
      </c>
      <c r="BH117" s="19" t="s">
        <v>278</v>
      </c>
      <c r="BI117" s="19" t="s">
        <v>279</v>
      </c>
      <c r="BJ117" s="20" t="s">
        <v>280</v>
      </c>
    </row>
    <row r="118" spans="1:62" s="7" customFormat="1" ht="25.5" customHeight="1">
      <c r="A118" s="20"/>
      <c r="B118" s="20" t="s">
        <v>256</v>
      </c>
      <c r="C118" s="20" t="s">
        <v>244</v>
      </c>
      <c r="D118" s="20" t="s">
        <v>139</v>
      </c>
      <c r="E118" s="20" t="s">
        <v>245</v>
      </c>
      <c r="F118" s="20" t="s">
        <v>136</v>
      </c>
      <c r="G118" s="20" t="s">
        <v>137</v>
      </c>
      <c r="H118" s="20" t="s">
        <v>141</v>
      </c>
      <c r="I118" s="20">
        <v>70</v>
      </c>
      <c r="J118" s="20" t="s">
        <v>125</v>
      </c>
      <c r="K118" s="20" t="s">
        <v>142</v>
      </c>
      <c r="L118" s="20" t="s">
        <v>143</v>
      </c>
      <c r="M118" s="20" t="s">
        <v>28</v>
      </c>
      <c r="N118" s="20">
        <v>311010000</v>
      </c>
      <c r="O118" s="20" t="s">
        <v>164</v>
      </c>
      <c r="P118" s="20" t="s">
        <v>41</v>
      </c>
      <c r="Q118" s="20" t="s">
        <v>145</v>
      </c>
      <c r="R118" s="20"/>
      <c r="S118" s="20"/>
      <c r="T118" s="14">
        <v>30</v>
      </c>
      <c r="U118" s="20">
        <v>0</v>
      </c>
      <c r="V118" s="14">
        <v>70</v>
      </c>
      <c r="W118" s="20" t="s">
        <v>146</v>
      </c>
      <c r="X118" s="20" t="s">
        <v>106</v>
      </c>
      <c r="Y118" s="3">
        <v>570</v>
      </c>
      <c r="Z118" s="3">
        <v>15019.64</v>
      </c>
      <c r="AA118" s="15">
        <v>0</v>
      </c>
      <c r="AB118" s="15">
        <v>0</v>
      </c>
      <c r="AC118" s="20">
        <v>530</v>
      </c>
      <c r="AD118" s="20">
        <v>15019.64</v>
      </c>
      <c r="AE118" s="3">
        <v>0</v>
      </c>
      <c r="AF118" s="3" t="s">
        <v>291</v>
      </c>
      <c r="AG118" s="20">
        <v>1805</v>
      </c>
      <c r="AH118" s="20">
        <v>14850</v>
      </c>
      <c r="AI118" s="14">
        <v>0</v>
      </c>
      <c r="AJ118" s="14">
        <v>0</v>
      </c>
      <c r="AK118" s="14"/>
      <c r="AL118" s="14"/>
      <c r="AM118" s="14"/>
      <c r="AN118" s="14"/>
      <c r="AO118" s="14"/>
      <c r="AP118" s="14"/>
      <c r="AQ118" s="14"/>
      <c r="AR118" s="14"/>
      <c r="AS118" s="19">
        <f>Y118+AC118+AG118</f>
        <v>2905</v>
      </c>
      <c r="AT118" s="15">
        <f>AA118+AE118+AI118</f>
        <v>0</v>
      </c>
      <c r="AU118" s="15">
        <f>AB118+AF118+AJ118</f>
        <v>0</v>
      </c>
      <c r="AV118" s="20" t="s">
        <v>121</v>
      </c>
      <c r="AW118" s="20"/>
      <c r="AX118" s="20"/>
      <c r="AY118" s="20" t="s">
        <v>147</v>
      </c>
      <c r="AZ118" s="20" t="s">
        <v>191</v>
      </c>
      <c r="BA118" s="20" t="s">
        <v>191</v>
      </c>
      <c r="BB118" s="20" t="s">
        <v>120</v>
      </c>
      <c r="BC118" s="20" t="s">
        <v>246</v>
      </c>
      <c r="BD118" s="20" t="s">
        <v>247</v>
      </c>
      <c r="BE118" s="20" t="s">
        <v>120</v>
      </c>
      <c r="BF118" s="20" t="s">
        <v>248</v>
      </c>
      <c r="BG118" s="20" t="s">
        <v>249</v>
      </c>
      <c r="BH118" s="19" t="s">
        <v>278</v>
      </c>
      <c r="BI118" s="19" t="s">
        <v>279</v>
      </c>
      <c r="BJ118" s="20" t="s">
        <v>280</v>
      </c>
    </row>
    <row r="119" spans="1:62" s="7" customFormat="1" ht="25.5" customHeight="1">
      <c r="A119" s="20"/>
      <c r="B119" s="20" t="s">
        <v>365</v>
      </c>
      <c r="C119" s="20" t="s">
        <v>244</v>
      </c>
      <c r="D119" s="20" t="s">
        <v>139</v>
      </c>
      <c r="E119" s="20" t="s">
        <v>245</v>
      </c>
      <c r="F119" s="20" t="s">
        <v>136</v>
      </c>
      <c r="G119" s="20" t="s">
        <v>137</v>
      </c>
      <c r="H119" s="20" t="s">
        <v>141</v>
      </c>
      <c r="I119" s="20">
        <v>70</v>
      </c>
      <c r="J119" s="20" t="s">
        <v>125</v>
      </c>
      <c r="K119" s="20" t="s">
        <v>142</v>
      </c>
      <c r="L119" s="20" t="s">
        <v>303</v>
      </c>
      <c r="M119" s="20" t="s">
        <v>28</v>
      </c>
      <c r="N119" s="20">
        <v>311010000</v>
      </c>
      <c r="O119" s="20" t="s">
        <v>164</v>
      </c>
      <c r="P119" s="20" t="s">
        <v>41</v>
      </c>
      <c r="Q119" s="20" t="s">
        <v>310</v>
      </c>
      <c r="R119" s="20"/>
      <c r="S119" s="20"/>
      <c r="T119" s="14">
        <v>30</v>
      </c>
      <c r="U119" s="20">
        <v>0</v>
      </c>
      <c r="V119" s="14">
        <v>70</v>
      </c>
      <c r="W119" s="20" t="s">
        <v>146</v>
      </c>
      <c r="X119" s="20" t="s">
        <v>106</v>
      </c>
      <c r="Y119" s="3">
        <v>570</v>
      </c>
      <c r="Z119" s="3">
        <v>15019.64</v>
      </c>
      <c r="AA119" s="15">
        <v>8561194.799999999</v>
      </c>
      <c r="AB119" s="15">
        <v>9588538.175999999</v>
      </c>
      <c r="AC119" s="20">
        <v>530</v>
      </c>
      <c r="AD119" s="20">
        <v>15019.64</v>
      </c>
      <c r="AE119" s="3">
        <v>7960409.199999999</v>
      </c>
      <c r="AF119" s="3">
        <v>8915658.304</v>
      </c>
      <c r="AG119" s="20">
        <v>0</v>
      </c>
      <c r="AH119" s="20">
        <v>14850</v>
      </c>
      <c r="AI119" s="14">
        <v>0</v>
      </c>
      <c r="AJ119" s="14">
        <v>0</v>
      </c>
      <c r="AK119" s="14"/>
      <c r="AL119" s="14"/>
      <c r="AM119" s="14"/>
      <c r="AN119" s="14"/>
      <c r="AO119" s="14"/>
      <c r="AP119" s="14"/>
      <c r="AQ119" s="14"/>
      <c r="AR119" s="14"/>
      <c r="AS119" s="19">
        <v>1100</v>
      </c>
      <c r="AT119" s="15">
        <v>16521603.999999998</v>
      </c>
      <c r="AU119" s="15">
        <v>18504196.479999997</v>
      </c>
      <c r="AV119" s="20" t="s">
        <v>121</v>
      </c>
      <c r="AW119" s="20"/>
      <c r="AX119" s="20"/>
      <c r="AY119" s="20" t="s">
        <v>147</v>
      </c>
      <c r="AZ119" s="20" t="s">
        <v>191</v>
      </c>
      <c r="BA119" s="20" t="s">
        <v>191</v>
      </c>
      <c r="BB119" s="20" t="s">
        <v>120</v>
      </c>
      <c r="BC119" s="20" t="s">
        <v>246</v>
      </c>
      <c r="BD119" s="20" t="s">
        <v>247</v>
      </c>
      <c r="BE119" s="20" t="s">
        <v>120</v>
      </c>
      <c r="BF119" s="20" t="s">
        <v>248</v>
      </c>
      <c r="BG119" s="20" t="s">
        <v>249</v>
      </c>
      <c r="BH119" s="19" t="s">
        <v>278</v>
      </c>
      <c r="BI119" s="19" t="s">
        <v>279</v>
      </c>
      <c r="BJ119" s="20" t="s">
        <v>280</v>
      </c>
    </row>
    <row r="120" spans="1:62" s="7" customFormat="1" ht="25.5" customHeight="1">
      <c r="A120" s="20"/>
      <c r="B120" s="20" t="s">
        <v>257</v>
      </c>
      <c r="C120" s="20" t="s">
        <v>244</v>
      </c>
      <c r="D120" s="20" t="s">
        <v>139</v>
      </c>
      <c r="E120" s="20" t="s">
        <v>245</v>
      </c>
      <c r="F120" s="20" t="s">
        <v>136</v>
      </c>
      <c r="G120" s="20" t="s">
        <v>137</v>
      </c>
      <c r="H120" s="20" t="s">
        <v>141</v>
      </c>
      <c r="I120" s="20">
        <v>70</v>
      </c>
      <c r="J120" s="20" t="s">
        <v>125</v>
      </c>
      <c r="K120" s="20" t="s">
        <v>142</v>
      </c>
      <c r="L120" s="20" t="s">
        <v>143</v>
      </c>
      <c r="M120" s="20" t="s">
        <v>28</v>
      </c>
      <c r="N120" s="20">
        <v>790000000</v>
      </c>
      <c r="O120" s="20" t="s">
        <v>166</v>
      </c>
      <c r="P120" s="20" t="s">
        <v>41</v>
      </c>
      <c r="Q120" s="20" t="s">
        <v>145</v>
      </c>
      <c r="R120" s="20"/>
      <c r="S120" s="20"/>
      <c r="T120" s="14">
        <v>30</v>
      </c>
      <c r="U120" s="20">
        <v>0</v>
      </c>
      <c r="V120" s="14">
        <v>70</v>
      </c>
      <c r="W120" s="20" t="s">
        <v>146</v>
      </c>
      <c r="X120" s="20" t="s">
        <v>106</v>
      </c>
      <c r="Y120" s="3">
        <v>1038</v>
      </c>
      <c r="Z120" s="3">
        <v>15100</v>
      </c>
      <c r="AA120" s="15">
        <v>0</v>
      </c>
      <c r="AB120" s="15">
        <v>0</v>
      </c>
      <c r="AC120" s="20">
        <v>1200</v>
      </c>
      <c r="AD120" s="20">
        <v>15100</v>
      </c>
      <c r="AE120" s="3">
        <v>0</v>
      </c>
      <c r="AF120" s="3" t="s">
        <v>291</v>
      </c>
      <c r="AG120" s="20">
        <v>1178</v>
      </c>
      <c r="AH120" s="20">
        <v>15100</v>
      </c>
      <c r="AI120" s="14">
        <v>0</v>
      </c>
      <c r="AJ120" s="14">
        <v>0</v>
      </c>
      <c r="AK120" s="14"/>
      <c r="AL120" s="14"/>
      <c r="AM120" s="14"/>
      <c r="AN120" s="14"/>
      <c r="AO120" s="14"/>
      <c r="AP120" s="14"/>
      <c r="AQ120" s="14"/>
      <c r="AR120" s="14"/>
      <c r="AS120" s="19">
        <f>Y120+AC120+AG120</f>
        <v>3416</v>
      </c>
      <c r="AT120" s="15">
        <f>AA120+AE120+AI120</f>
        <v>0</v>
      </c>
      <c r="AU120" s="15">
        <f>AB120+AF120+AJ120</f>
        <v>0</v>
      </c>
      <c r="AV120" s="20" t="s">
        <v>121</v>
      </c>
      <c r="AW120" s="20"/>
      <c r="AX120" s="20"/>
      <c r="AY120" s="20" t="s">
        <v>147</v>
      </c>
      <c r="AZ120" s="20" t="s">
        <v>191</v>
      </c>
      <c r="BA120" s="20" t="s">
        <v>191</v>
      </c>
      <c r="BB120" s="20" t="s">
        <v>120</v>
      </c>
      <c r="BC120" s="20" t="s">
        <v>246</v>
      </c>
      <c r="BD120" s="20" t="s">
        <v>247</v>
      </c>
      <c r="BE120" s="20" t="s">
        <v>120</v>
      </c>
      <c r="BF120" s="20" t="s">
        <v>248</v>
      </c>
      <c r="BG120" s="20" t="s">
        <v>249</v>
      </c>
      <c r="BH120" s="19" t="s">
        <v>278</v>
      </c>
      <c r="BI120" s="19" t="s">
        <v>279</v>
      </c>
      <c r="BJ120" s="20" t="s">
        <v>280</v>
      </c>
    </row>
    <row r="121" spans="1:62" s="7" customFormat="1" ht="25.5" customHeight="1">
      <c r="A121" s="20"/>
      <c r="B121" s="20" t="s">
        <v>366</v>
      </c>
      <c r="C121" s="20" t="s">
        <v>244</v>
      </c>
      <c r="D121" s="20" t="s">
        <v>139</v>
      </c>
      <c r="E121" s="20" t="s">
        <v>245</v>
      </c>
      <c r="F121" s="20" t="s">
        <v>136</v>
      </c>
      <c r="G121" s="20" t="s">
        <v>137</v>
      </c>
      <c r="H121" s="20" t="s">
        <v>141</v>
      </c>
      <c r="I121" s="20">
        <v>70</v>
      </c>
      <c r="J121" s="20" t="s">
        <v>125</v>
      </c>
      <c r="K121" s="20" t="s">
        <v>142</v>
      </c>
      <c r="L121" s="20" t="s">
        <v>303</v>
      </c>
      <c r="M121" s="20" t="s">
        <v>28</v>
      </c>
      <c r="N121" s="20">
        <v>790000000</v>
      </c>
      <c r="O121" s="20" t="s">
        <v>166</v>
      </c>
      <c r="P121" s="20" t="s">
        <v>41</v>
      </c>
      <c r="Q121" s="20" t="s">
        <v>310</v>
      </c>
      <c r="R121" s="20"/>
      <c r="S121" s="20"/>
      <c r="T121" s="14">
        <v>30</v>
      </c>
      <c r="U121" s="20">
        <v>0</v>
      </c>
      <c r="V121" s="14">
        <v>70</v>
      </c>
      <c r="W121" s="20" t="s">
        <v>146</v>
      </c>
      <c r="X121" s="20" t="s">
        <v>106</v>
      </c>
      <c r="Y121" s="3">
        <v>1038</v>
      </c>
      <c r="Z121" s="3">
        <v>15100</v>
      </c>
      <c r="AA121" s="15">
        <v>15673800</v>
      </c>
      <c r="AB121" s="15">
        <v>17554656</v>
      </c>
      <c r="AC121" s="20">
        <v>1200</v>
      </c>
      <c r="AD121" s="20">
        <v>15100</v>
      </c>
      <c r="AE121" s="3">
        <v>18120000</v>
      </c>
      <c r="AF121" s="3">
        <v>20294400.000000004</v>
      </c>
      <c r="AG121" s="20">
        <v>0</v>
      </c>
      <c r="AH121" s="20">
        <v>15100</v>
      </c>
      <c r="AI121" s="14">
        <v>0</v>
      </c>
      <c r="AJ121" s="14">
        <v>0</v>
      </c>
      <c r="AK121" s="14"/>
      <c r="AL121" s="14"/>
      <c r="AM121" s="14"/>
      <c r="AN121" s="14"/>
      <c r="AO121" s="14"/>
      <c r="AP121" s="14"/>
      <c r="AQ121" s="14"/>
      <c r="AR121" s="14"/>
      <c r="AS121" s="19">
        <v>2238</v>
      </c>
      <c r="AT121" s="15">
        <v>33793800</v>
      </c>
      <c r="AU121" s="15">
        <v>37849056</v>
      </c>
      <c r="AV121" s="20" t="s">
        <v>121</v>
      </c>
      <c r="AW121" s="20"/>
      <c r="AX121" s="20"/>
      <c r="AY121" s="20" t="s">
        <v>147</v>
      </c>
      <c r="AZ121" s="20" t="s">
        <v>191</v>
      </c>
      <c r="BA121" s="20" t="s">
        <v>191</v>
      </c>
      <c r="BB121" s="20" t="s">
        <v>120</v>
      </c>
      <c r="BC121" s="20" t="s">
        <v>246</v>
      </c>
      <c r="BD121" s="20" t="s">
        <v>247</v>
      </c>
      <c r="BE121" s="20" t="s">
        <v>120</v>
      </c>
      <c r="BF121" s="20" t="s">
        <v>248</v>
      </c>
      <c r="BG121" s="20" t="s">
        <v>249</v>
      </c>
      <c r="BH121" s="19" t="s">
        <v>278</v>
      </c>
      <c r="BI121" s="19" t="s">
        <v>279</v>
      </c>
      <c r="BJ121" s="20" t="s">
        <v>280</v>
      </c>
    </row>
    <row r="122" spans="1:62" s="7" customFormat="1" ht="25.5" customHeight="1">
      <c r="A122" s="20"/>
      <c r="B122" s="20" t="s">
        <v>258</v>
      </c>
      <c r="C122" s="20" t="s">
        <v>244</v>
      </c>
      <c r="D122" s="20" t="s">
        <v>139</v>
      </c>
      <c r="E122" s="20" t="s">
        <v>245</v>
      </c>
      <c r="F122" s="20" t="s">
        <v>136</v>
      </c>
      <c r="G122" s="20" t="s">
        <v>137</v>
      </c>
      <c r="H122" s="20" t="s">
        <v>141</v>
      </c>
      <c r="I122" s="20">
        <v>70</v>
      </c>
      <c r="J122" s="20" t="s">
        <v>125</v>
      </c>
      <c r="K122" s="20" t="s">
        <v>142</v>
      </c>
      <c r="L122" s="20" t="s">
        <v>143</v>
      </c>
      <c r="M122" s="20" t="s">
        <v>28</v>
      </c>
      <c r="N122" s="20">
        <v>151010000</v>
      </c>
      <c r="O122" s="20" t="s">
        <v>170</v>
      </c>
      <c r="P122" s="20" t="s">
        <v>41</v>
      </c>
      <c r="Q122" s="20" t="s">
        <v>145</v>
      </c>
      <c r="R122" s="20"/>
      <c r="S122" s="20"/>
      <c r="T122" s="14">
        <v>30</v>
      </c>
      <c r="U122" s="20">
        <v>0</v>
      </c>
      <c r="V122" s="14">
        <v>70</v>
      </c>
      <c r="W122" s="20" t="s">
        <v>146</v>
      </c>
      <c r="X122" s="20" t="s">
        <v>106</v>
      </c>
      <c r="Y122" s="3">
        <v>1614</v>
      </c>
      <c r="Z122" s="3">
        <v>15122.32</v>
      </c>
      <c r="AA122" s="15">
        <v>0</v>
      </c>
      <c r="AB122" s="15">
        <v>0</v>
      </c>
      <c r="AC122" s="20">
        <v>1832</v>
      </c>
      <c r="AD122" s="20">
        <v>15122.32</v>
      </c>
      <c r="AE122" s="3">
        <v>0</v>
      </c>
      <c r="AF122" s="3" t="s">
        <v>291</v>
      </c>
      <c r="AG122" s="20">
        <v>1700</v>
      </c>
      <c r="AH122" s="20">
        <v>15122.32</v>
      </c>
      <c r="AI122" s="14">
        <v>0</v>
      </c>
      <c r="AJ122" s="14">
        <v>0</v>
      </c>
      <c r="AK122" s="14"/>
      <c r="AL122" s="14"/>
      <c r="AM122" s="14"/>
      <c r="AN122" s="14"/>
      <c r="AO122" s="14"/>
      <c r="AP122" s="14"/>
      <c r="AQ122" s="14"/>
      <c r="AR122" s="14"/>
      <c r="AS122" s="19">
        <f>Y122+AC122+AG122</f>
        <v>5146</v>
      </c>
      <c r="AT122" s="15">
        <f>AA122+AE122+AI122</f>
        <v>0</v>
      </c>
      <c r="AU122" s="15">
        <f>AB122+AF122+AJ122</f>
        <v>0</v>
      </c>
      <c r="AV122" s="20" t="s">
        <v>121</v>
      </c>
      <c r="AW122" s="20"/>
      <c r="AX122" s="20"/>
      <c r="AY122" s="20" t="s">
        <v>147</v>
      </c>
      <c r="AZ122" s="20" t="s">
        <v>191</v>
      </c>
      <c r="BA122" s="20" t="s">
        <v>191</v>
      </c>
      <c r="BB122" s="20" t="s">
        <v>120</v>
      </c>
      <c r="BC122" s="20" t="s">
        <v>246</v>
      </c>
      <c r="BD122" s="20" t="s">
        <v>247</v>
      </c>
      <c r="BE122" s="20" t="s">
        <v>120</v>
      </c>
      <c r="BF122" s="20" t="s">
        <v>248</v>
      </c>
      <c r="BG122" s="20" t="s">
        <v>249</v>
      </c>
      <c r="BH122" s="19" t="s">
        <v>278</v>
      </c>
      <c r="BI122" s="19" t="s">
        <v>279</v>
      </c>
      <c r="BJ122" s="20" t="s">
        <v>280</v>
      </c>
    </row>
    <row r="123" spans="1:62" s="7" customFormat="1" ht="25.5" customHeight="1">
      <c r="A123" s="20"/>
      <c r="B123" s="20" t="s">
        <v>367</v>
      </c>
      <c r="C123" s="20" t="s">
        <v>244</v>
      </c>
      <c r="D123" s="20" t="s">
        <v>139</v>
      </c>
      <c r="E123" s="20" t="s">
        <v>245</v>
      </c>
      <c r="F123" s="20" t="s">
        <v>136</v>
      </c>
      <c r="G123" s="20" t="s">
        <v>137</v>
      </c>
      <c r="H123" s="20" t="s">
        <v>141</v>
      </c>
      <c r="I123" s="20">
        <v>70</v>
      </c>
      <c r="J123" s="20" t="s">
        <v>125</v>
      </c>
      <c r="K123" s="20" t="s">
        <v>142</v>
      </c>
      <c r="L123" s="20" t="s">
        <v>303</v>
      </c>
      <c r="M123" s="20" t="s">
        <v>28</v>
      </c>
      <c r="N123" s="20">
        <v>151010000</v>
      </c>
      <c r="O123" s="20" t="s">
        <v>170</v>
      </c>
      <c r="P123" s="20" t="s">
        <v>41</v>
      </c>
      <c r="Q123" s="20" t="s">
        <v>310</v>
      </c>
      <c r="R123" s="20"/>
      <c r="S123" s="20"/>
      <c r="T123" s="14">
        <v>30</v>
      </c>
      <c r="U123" s="20">
        <v>0</v>
      </c>
      <c r="V123" s="14">
        <v>70</v>
      </c>
      <c r="W123" s="20" t="s">
        <v>146</v>
      </c>
      <c r="X123" s="20" t="s">
        <v>106</v>
      </c>
      <c r="Y123" s="3">
        <v>1614</v>
      </c>
      <c r="Z123" s="3">
        <v>15122.32</v>
      </c>
      <c r="AA123" s="15">
        <v>24407424.48</v>
      </c>
      <c r="AB123" s="15">
        <v>27336315.417600002</v>
      </c>
      <c r="AC123" s="20">
        <v>1832</v>
      </c>
      <c r="AD123" s="20">
        <v>15122.32</v>
      </c>
      <c r="AE123" s="3">
        <v>27704090.24</v>
      </c>
      <c r="AF123" s="3">
        <v>31028581.068800002</v>
      </c>
      <c r="AG123" s="20">
        <v>0</v>
      </c>
      <c r="AH123" s="20">
        <v>15122.32</v>
      </c>
      <c r="AI123" s="14">
        <v>0</v>
      </c>
      <c r="AJ123" s="14">
        <v>0</v>
      </c>
      <c r="AK123" s="14"/>
      <c r="AL123" s="14"/>
      <c r="AM123" s="14"/>
      <c r="AN123" s="14"/>
      <c r="AO123" s="14"/>
      <c r="AP123" s="14"/>
      <c r="AQ123" s="14"/>
      <c r="AR123" s="14"/>
      <c r="AS123" s="19">
        <v>3446</v>
      </c>
      <c r="AT123" s="15">
        <v>52111514.72</v>
      </c>
      <c r="AU123" s="15">
        <v>58364896.48640001</v>
      </c>
      <c r="AV123" s="20" t="s">
        <v>121</v>
      </c>
      <c r="AW123" s="20"/>
      <c r="AX123" s="20"/>
      <c r="AY123" s="20" t="s">
        <v>147</v>
      </c>
      <c r="AZ123" s="20" t="s">
        <v>191</v>
      </c>
      <c r="BA123" s="20" t="s">
        <v>191</v>
      </c>
      <c r="BB123" s="20" t="s">
        <v>120</v>
      </c>
      <c r="BC123" s="20" t="s">
        <v>246</v>
      </c>
      <c r="BD123" s="20" t="s">
        <v>247</v>
      </c>
      <c r="BE123" s="20" t="s">
        <v>120</v>
      </c>
      <c r="BF123" s="20" t="s">
        <v>248</v>
      </c>
      <c r="BG123" s="20" t="s">
        <v>249</v>
      </c>
      <c r="BH123" s="19" t="s">
        <v>278</v>
      </c>
      <c r="BI123" s="19" t="s">
        <v>279</v>
      </c>
      <c r="BJ123" s="20" t="s">
        <v>280</v>
      </c>
    </row>
    <row r="124" spans="1:62" s="7" customFormat="1" ht="25.5" customHeight="1">
      <c r="A124" s="20"/>
      <c r="B124" s="20" t="s">
        <v>259</v>
      </c>
      <c r="C124" s="20" t="s">
        <v>244</v>
      </c>
      <c r="D124" s="20" t="s">
        <v>139</v>
      </c>
      <c r="E124" s="20" t="s">
        <v>245</v>
      </c>
      <c r="F124" s="20" t="s">
        <v>136</v>
      </c>
      <c r="G124" s="20" t="s">
        <v>137</v>
      </c>
      <c r="H124" s="20" t="s">
        <v>141</v>
      </c>
      <c r="I124" s="20">
        <v>70</v>
      </c>
      <c r="J124" s="20" t="s">
        <v>125</v>
      </c>
      <c r="K124" s="20" t="s">
        <v>142</v>
      </c>
      <c r="L124" s="20" t="s">
        <v>143</v>
      </c>
      <c r="M124" s="20" t="s">
        <v>28</v>
      </c>
      <c r="N124" s="20">
        <v>271010000</v>
      </c>
      <c r="O124" s="20" t="s">
        <v>178</v>
      </c>
      <c r="P124" s="20" t="s">
        <v>41</v>
      </c>
      <c r="Q124" s="20" t="s">
        <v>145</v>
      </c>
      <c r="R124" s="20"/>
      <c r="S124" s="20"/>
      <c r="T124" s="14">
        <v>30</v>
      </c>
      <c r="U124" s="20">
        <v>0</v>
      </c>
      <c r="V124" s="14">
        <v>70</v>
      </c>
      <c r="W124" s="20" t="s">
        <v>146</v>
      </c>
      <c r="X124" s="20" t="s">
        <v>106</v>
      </c>
      <c r="Y124" s="3">
        <v>238</v>
      </c>
      <c r="Z124" s="3">
        <v>15358.9</v>
      </c>
      <c r="AA124" s="15">
        <v>0</v>
      </c>
      <c r="AB124" s="15">
        <v>0</v>
      </c>
      <c r="AC124" s="20">
        <v>375</v>
      </c>
      <c r="AD124" s="20">
        <v>15358.9</v>
      </c>
      <c r="AE124" s="3">
        <v>0</v>
      </c>
      <c r="AF124" s="3" t="s">
        <v>291</v>
      </c>
      <c r="AG124" s="20">
        <v>310</v>
      </c>
      <c r="AH124" s="20">
        <v>15358.9</v>
      </c>
      <c r="AI124" s="14">
        <v>0</v>
      </c>
      <c r="AJ124" s="14">
        <v>0</v>
      </c>
      <c r="AK124" s="14"/>
      <c r="AL124" s="14"/>
      <c r="AM124" s="14"/>
      <c r="AN124" s="14"/>
      <c r="AO124" s="14"/>
      <c r="AP124" s="14"/>
      <c r="AQ124" s="14"/>
      <c r="AR124" s="14"/>
      <c r="AS124" s="19">
        <f>Y124+AC124+AG124</f>
        <v>923</v>
      </c>
      <c r="AT124" s="15">
        <f>AA124+AE124+AI124</f>
        <v>0</v>
      </c>
      <c r="AU124" s="15">
        <f>AB124+AF124+AJ124</f>
        <v>0</v>
      </c>
      <c r="AV124" s="20" t="s">
        <v>121</v>
      </c>
      <c r="AW124" s="20"/>
      <c r="AX124" s="20"/>
      <c r="AY124" s="20" t="s">
        <v>147</v>
      </c>
      <c r="AZ124" s="20" t="s">
        <v>191</v>
      </c>
      <c r="BA124" s="20" t="s">
        <v>191</v>
      </c>
      <c r="BB124" s="20" t="s">
        <v>120</v>
      </c>
      <c r="BC124" s="20" t="s">
        <v>246</v>
      </c>
      <c r="BD124" s="20" t="s">
        <v>247</v>
      </c>
      <c r="BE124" s="20" t="s">
        <v>120</v>
      </c>
      <c r="BF124" s="20" t="s">
        <v>248</v>
      </c>
      <c r="BG124" s="20" t="s">
        <v>249</v>
      </c>
      <c r="BH124" s="19" t="s">
        <v>278</v>
      </c>
      <c r="BI124" s="19" t="s">
        <v>279</v>
      </c>
      <c r="BJ124" s="20" t="s">
        <v>280</v>
      </c>
    </row>
    <row r="125" spans="1:62" s="7" customFormat="1" ht="25.5" customHeight="1">
      <c r="A125" s="20"/>
      <c r="B125" s="20" t="s">
        <v>368</v>
      </c>
      <c r="C125" s="20" t="s">
        <v>244</v>
      </c>
      <c r="D125" s="20" t="s">
        <v>139</v>
      </c>
      <c r="E125" s="20" t="s">
        <v>245</v>
      </c>
      <c r="F125" s="20" t="s">
        <v>136</v>
      </c>
      <c r="G125" s="20" t="s">
        <v>137</v>
      </c>
      <c r="H125" s="20" t="s">
        <v>141</v>
      </c>
      <c r="I125" s="20">
        <v>70</v>
      </c>
      <c r="J125" s="20" t="s">
        <v>125</v>
      </c>
      <c r="K125" s="20" t="s">
        <v>142</v>
      </c>
      <c r="L125" s="20" t="s">
        <v>303</v>
      </c>
      <c r="M125" s="20" t="s">
        <v>28</v>
      </c>
      <c r="N125" s="20">
        <v>271010000</v>
      </c>
      <c r="O125" s="20" t="s">
        <v>178</v>
      </c>
      <c r="P125" s="20" t="s">
        <v>41</v>
      </c>
      <c r="Q125" s="20" t="s">
        <v>310</v>
      </c>
      <c r="R125" s="20"/>
      <c r="S125" s="20"/>
      <c r="T125" s="14">
        <v>30</v>
      </c>
      <c r="U125" s="20">
        <v>0</v>
      </c>
      <c r="V125" s="14">
        <v>70</v>
      </c>
      <c r="W125" s="20" t="s">
        <v>146</v>
      </c>
      <c r="X125" s="20" t="s">
        <v>106</v>
      </c>
      <c r="Y125" s="3">
        <v>238</v>
      </c>
      <c r="Z125" s="3">
        <v>15358.9</v>
      </c>
      <c r="AA125" s="15">
        <v>3655418.1999999997</v>
      </c>
      <c r="AB125" s="15">
        <v>4094068.384</v>
      </c>
      <c r="AC125" s="20">
        <v>375</v>
      </c>
      <c r="AD125" s="20">
        <v>15358.9</v>
      </c>
      <c r="AE125" s="3">
        <v>5759587.5</v>
      </c>
      <c r="AF125" s="3">
        <v>6450738.000000001</v>
      </c>
      <c r="AG125" s="20">
        <v>0</v>
      </c>
      <c r="AH125" s="20">
        <v>15358.9</v>
      </c>
      <c r="AI125" s="14">
        <v>0</v>
      </c>
      <c r="AJ125" s="14">
        <v>0</v>
      </c>
      <c r="AK125" s="14"/>
      <c r="AL125" s="14"/>
      <c r="AM125" s="14"/>
      <c r="AN125" s="14"/>
      <c r="AO125" s="14"/>
      <c r="AP125" s="14"/>
      <c r="AQ125" s="14"/>
      <c r="AR125" s="14"/>
      <c r="AS125" s="19">
        <v>613</v>
      </c>
      <c r="AT125" s="15">
        <v>9415005.7</v>
      </c>
      <c r="AU125" s="15">
        <v>10544806.384000001</v>
      </c>
      <c r="AV125" s="20" t="s">
        <v>121</v>
      </c>
      <c r="AW125" s="20"/>
      <c r="AX125" s="20"/>
      <c r="AY125" s="20" t="s">
        <v>147</v>
      </c>
      <c r="AZ125" s="20" t="s">
        <v>191</v>
      </c>
      <c r="BA125" s="20" t="s">
        <v>191</v>
      </c>
      <c r="BB125" s="20" t="s">
        <v>120</v>
      </c>
      <c r="BC125" s="20" t="s">
        <v>246</v>
      </c>
      <c r="BD125" s="20" t="s">
        <v>247</v>
      </c>
      <c r="BE125" s="20" t="s">
        <v>120</v>
      </c>
      <c r="BF125" s="20" t="s">
        <v>248</v>
      </c>
      <c r="BG125" s="20" t="s">
        <v>249</v>
      </c>
      <c r="BH125" s="19" t="s">
        <v>278</v>
      </c>
      <c r="BI125" s="19" t="s">
        <v>279</v>
      </c>
      <c r="BJ125" s="20" t="s">
        <v>280</v>
      </c>
    </row>
    <row r="126" spans="1:62" s="7" customFormat="1" ht="25.5" customHeight="1">
      <c r="A126" s="20"/>
      <c r="B126" s="20" t="s">
        <v>260</v>
      </c>
      <c r="C126" s="20" t="s">
        <v>244</v>
      </c>
      <c r="D126" s="20" t="s">
        <v>139</v>
      </c>
      <c r="E126" s="20" t="s">
        <v>245</v>
      </c>
      <c r="F126" s="20" t="s">
        <v>136</v>
      </c>
      <c r="G126" s="20" t="s">
        <v>137</v>
      </c>
      <c r="H126" s="20" t="s">
        <v>141</v>
      </c>
      <c r="I126" s="20">
        <v>70</v>
      </c>
      <c r="J126" s="20" t="s">
        <v>125</v>
      </c>
      <c r="K126" s="20" t="s">
        <v>142</v>
      </c>
      <c r="L126" s="20" t="s">
        <v>143</v>
      </c>
      <c r="M126" s="20" t="s">
        <v>28</v>
      </c>
      <c r="N126" s="20">
        <v>231010000</v>
      </c>
      <c r="O126" s="20" t="s">
        <v>172</v>
      </c>
      <c r="P126" s="20" t="s">
        <v>41</v>
      </c>
      <c r="Q126" s="20" t="s">
        <v>145</v>
      </c>
      <c r="R126" s="20"/>
      <c r="S126" s="20"/>
      <c r="T126" s="14">
        <v>30</v>
      </c>
      <c r="U126" s="20">
        <v>0</v>
      </c>
      <c r="V126" s="14">
        <v>70</v>
      </c>
      <c r="W126" s="20" t="s">
        <v>146</v>
      </c>
      <c r="X126" s="20" t="s">
        <v>106</v>
      </c>
      <c r="Y126" s="3">
        <v>484</v>
      </c>
      <c r="Z126" s="3">
        <v>15314.29</v>
      </c>
      <c r="AA126" s="15">
        <v>0</v>
      </c>
      <c r="AB126" s="15">
        <v>0</v>
      </c>
      <c r="AC126" s="20">
        <v>1000</v>
      </c>
      <c r="AD126" s="20">
        <v>15314.29</v>
      </c>
      <c r="AE126" s="3">
        <v>0</v>
      </c>
      <c r="AF126" s="3" t="s">
        <v>291</v>
      </c>
      <c r="AG126" s="20">
        <v>900</v>
      </c>
      <c r="AH126" s="20">
        <v>15314.29</v>
      </c>
      <c r="AI126" s="14">
        <v>0</v>
      </c>
      <c r="AJ126" s="14">
        <v>0</v>
      </c>
      <c r="AK126" s="14"/>
      <c r="AL126" s="14"/>
      <c r="AM126" s="14"/>
      <c r="AN126" s="14"/>
      <c r="AO126" s="14"/>
      <c r="AP126" s="14"/>
      <c r="AQ126" s="14"/>
      <c r="AR126" s="14"/>
      <c r="AS126" s="19">
        <f>Y126+AC126+AG126</f>
        <v>2384</v>
      </c>
      <c r="AT126" s="15">
        <f>AA126+AE126+AI126</f>
        <v>0</v>
      </c>
      <c r="AU126" s="15">
        <f>AB126+AF126+AJ126</f>
        <v>0</v>
      </c>
      <c r="AV126" s="20" t="s">
        <v>121</v>
      </c>
      <c r="AW126" s="20"/>
      <c r="AX126" s="20"/>
      <c r="AY126" s="20" t="s">
        <v>147</v>
      </c>
      <c r="AZ126" s="20" t="s">
        <v>191</v>
      </c>
      <c r="BA126" s="20" t="s">
        <v>191</v>
      </c>
      <c r="BB126" s="20" t="s">
        <v>120</v>
      </c>
      <c r="BC126" s="20" t="s">
        <v>246</v>
      </c>
      <c r="BD126" s="20" t="s">
        <v>247</v>
      </c>
      <c r="BE126" s="20" t="s">
        <v>120</v>
      </c>
      <c r="BF126" s="20" t="s">
        <v>248</v>
      </c>
      <c r="BG126" s="20" t="s">
        <v>249</v>
      </c>
      <c r="BH126" s="19" t="s">
        <v>278</v>
      </c>
      <c r="BI126" s="19" t="s">
        <v>279</v>
      </c>
      <c r="BJ126" s="20" t="s">
        <v>280</v>
      </c>
    </row>
    <row r="127" spans="1:62" s="7" customFormat="1" ht="25.5" customHeight="1">
      <c r="A127" s="20"/>
      <c r="B127" s="20" t="s">
        <v>369</v>
      </c>
      <c r="C127" s="20" t="s">
        <v>244</v>
      </c>
      <c r="D127" s="20" t="s">
        <v>139</v>
      </c>
      <c r="E127" s="20" t="s">
        <v>245</v>
      </c>
      <c r="F127" s="20" t="s">
        <v>136</v>
      </c>
      <c r="G127" s="20" t="s">
        <v>137</v>
      </c>
      <c r="H127" s="20" t="s">
        <v>141</v>
      </c>
      <c r="I127" s="20">
        <v>70</v>
      </c>
      <c r="J127" s="20" t="s">
        <v>125</v>
      </c>
      <c r="K127" s="20" t="s">
        <v>142</v>
      </c>
      <c r="L127" s="20" t="s">
        <v>303</v>
      </c>
      <c r="M127" s="20" t="s">
        <v>28</v>
      </c>
      <c r="N127" s="20">
        <v>231010000</v>
      </c>
      <c r="O127" s="20" t="s">
        <v>172</v>
      </c>
      <c r="P127" s="20" t="s">
        <v>41</v>
      </c>
      <c r="Q127" s="20" t="s">
        <v>310</v>
      </c>
      <c r="R127" s="20"/>
      <c r="S127" s="20"/>
      <c r="T127" s="14">
        <v>30</v>
      </c>
      <c r="U127" s="20">
        <v>0</v>
      </c>
      <c r="V127" s="14">
        <v>70</v>
      </c>
      <c r="W127" s="20" t="s">
        <v>146</v>
      </c>
      <c r="X127" s="20" t="s">
        <v>106</v>
      </c>
      <c r="Y127" s="3">
        <v>484</v>
      </c>
      <c r="Z127" s="3">
        <v>15314.29</v>
      </c>
      <c r="AA127" s="15">
        <v>7412116.36</v>
      </c>
      <c r="AB127" s="15">
        <v>8301570.323200001</v>
      </c>
      <c r="AC127" s="20">
        <v>1000</v>
      </c>
      <c r="AD127" s="20">
        <v>15314.29</v>
      </c>
      <c r="AE127" s="3">
        <v>15314290</v>
      </c>
      <c r="AF127" s="3">
        <v>17152004.8</v>
      </c>
      <c r="AG127" s="20">
        <v>0</v>
      </c>
      <c r="AH127" s="20">
        <v>15314.29</v>
      </c>
      <c r="AI127" s="14">
        <v>0</v>
      </c>
      <c r="AJ127" s="14">
        <v>0</v>
      </c>
      <c r="AK127" s="14"/>
      <c r="AL127" s="14"/>
      <c r="AM127" s="14"/>
      <c r="AN127" s="14"/>
      <c r="AO127" s="14"/>
      <c r="AP127" s="14"/>
      <c r="AQ127" s="14"/>
      <c r="AR127" s="14"/>
      <c r="AS127" s="19">
        <v>1484</v>
      </c>
      <c r="AT127" s="15">
        <v>22726406.36</v>
      </c>
      <c r="AU127" s="15">
        <v>25453575.123200003</v>
      </c>
      <c r="AV127" s="20" t="s">
        <v>121</v>
      </c>
      <c r="AW127" s="20"/>
      <c r="AX127" s="20"/>
      <c r="AY127" s="20" t="s">
        <v>147</v>
      </c>
      <c r="AZ127" s="20" t="s">
        <v>191</v>
      </c>
      <c r="BA127" s="20" t="s">
        <v>191</v>
      </c>
      <c r="BB127" s="20" t="s">
        <v>120</v>
      </c>
      <c r="BC127" s="20" t="s">
        <v>246</v>
      </c>
      <c r="BD127" s="20" t="s">
        <v>247</v>
      </c>
      <c r="BE127" s="20" t="s">
        <v>120</v>
      </c>
      <c r="BF127" s="20" t="s">
        <v>248</v>
      </c>
      <c r="BG127" s="20" t="s">
        <v>249</v>
      </c>
      <c r="BH127" s="19" t="s">
        <v>278</v>
      </c>
      <c r="BI127" s="19" t="s">
        <v>279</v>
      </c>
      <c r="BJ127" s="20" t="s">
        <v>280</v>
      </c>
    </row>
    <row r="128" spans="1:62" s="7" customFormat="1" ht="25.5" customHeight="1">
      <c r="A128" s="20"/>
      <c r="B128" s="20" t="s">
        <v>261</v>
      </c>
      <c r="C128" s="20" t="s">
        <v>244</v>
      </c>
      <c r="D128" s="20" t="s">
        <v>139</v>
      </c>
      <c r="E128" s="20" t="s">
        <v>245</v>
      </c>
      <c r="F128" s="20" t="s">
        <v>136</v>
      </c>
      <c r="G128" s="20" t="s">
        <v>137</v>
      </c>
      <c r="H128" s="20" t="s">
        <v>141</v>
      </c>
      <c r="I128" s="20">
        <v>70</v>
      </c>
      <c r="J128" s="20" t="s">
        <v>125</v>
      </c>
      <c r="K128" s="20" t="s">
        <v>142</v>
      </c>
      <c r="L128" s="20" t="s">
        <v>143</v>
      </c>
      <c r="M128" s="20" t="s">
        <v>28</v>
      </c>
      <c r="N128" s="20">
        <v>475030100</v>
      </c>
      <c r="O128" s="20" t="s">
        <v>174</v>
      </c>
      <c r="P128" s="20" t="s">
        <v>41</v>
      </c>
      <c r="Q128" s="20" t="s">
        <v>145</v>
      </c>
      <c r="R128" s="20"/>
      <c r="S128" s="20"/>
      <c r="T128" s="14">
        <v>30</v>
      </c>
      <c r="U128" s="20">
        <v>0</v>
      </c>
      <c r="V128" s="14">
        <v>70</v>
      </c>
      <c r="W128" s="20" t="s">
        <v>146</v>
      </c>
      <c r="X128" s="20" t="s">
        <v>106</v>
      </c>
      <c r="Y128" s="3">
        <v>372</v>
      </c>
      <c r="Z128" s="3">
        <v>15533.93</v>
      </c>
      <c r="AA128" s="15">
        <v>0</v>
      </c>
      <c r="AB128" s="15">
        <v>0</v>
      </c>
      <c r="AC128" s="20">
        <v>435</v>
      </c>
      <c r="AD128" s="20">
        <v>15533.93</v>
      </c>
      <c r="AE128" s="3">
        <v>0</v>
      </c>
      <c r="AF128" s="3" t="s">
        <v>291</v>
      </c>
      <c r="AG128" s="20">
        <v>435</v>
      </c>
      <c r="AH128" s="20">
        <v>15533.93</v>
      </c>
      <c r="AI128" s="14">
        <v>0</v>
      </c>
      <c r="AJ128" s="14">
        <v>0</v>
      </c>
      <c r="AK128" s="14"/>
      <c r="AL128" s="14"/>
      <c r="AM128" s="14"/>
      <c r="AN128" s="14"/>
      <c r="AO128" s="14"/>
      <c r="AP128" s="14"/>
      <c r="AQ128" s="14"/>
      <c r="AR128" s="14"/>
      <c r="AS128" s="19">
        <f>Y128+AC128+AG128</f>
        <v>1242</v>
      </c>
      <c r="AT128" s="15">
        <f>AA128+AE128+AI128</f>
        <v>0</v>
      </c>
      <c r="AU128" s="15">
        <f>AB128+AF128+AJ128</f>
        <v>0</v>
      </c>
      <c r="AV128" s="20" t="s">
        <v>121</v>
      </c>
      <c r="AW128" s="20"/>
      <c r="AX128" s="20"/>
      <c r="AY128" s="20" t="s">
        <v>147</v>
      </c>
      <c r="AZ128" s="20" t="s">
        <v>191</v>
      </c>
      <c r="BA128" s="20" t="s">
        <v>191</v>
      </c>
      <c r="BB128" s="20" t="s">
        <v>120</v>
      </c>
      <c r="BC128" s="20" t="s">
        <v>246</v>
      </c>
      <c r="BD128" s="20" t="s">
        <v>247</v>
      </c>
      <c r="BE128" s="20" t="s">
        <v>120</v>
      </c>
      <c r="BF128" s="20" t="s">
        <v>248</v>
      </c>
      <c r="BG128" s="20" t="s">
        <v>249</v>
      </c>
      <c r="BH128" s="19" t="s">
        <v>278</v>
      </c>
      <c r="BI128" s="19" t="s">
        <v>279</v>
      </c>
      <c r="BJ128" s="20" t="s">
        <v>280</v>
      </c>
    </row>
    <row r="129" spans="1:62" s="7" customFormat="1" ht="25.5" customHeight="1">
      <c r="A129" s="20"/>
      <c r="B129" s="20" t="s">
        <v>370</v>
      </c>
      <c r="C129" s="20" t="s">
        <v>244</v>
      </c>
      <c r="D129" s="20" t="s">
        <v>139</v>
      </c>
      <c r="E129" s="20" t="s">
        <v>245</v>
      </c>
      <c r="F129" s="20" t="s">
        <v>136</v>
      </c>
      <c r="G129" s="20" t="s">
        <v>137</v>
      </c>
      <c r="H129" s="20" t="s">
        <v>141</v>
      </c>
      <c r="I129" s="20">
        <v>70</v>
      </c>
      <c r="J129" s="20" t="s">
        <v>125</v>
      </c>
      <c r="K129" s="20" t="s">
        <v>142</v>
      </c>
      <c r="L129" s="20" t="s">
        <v>303</v>
      </c>
      <c r="M129" s="20" t="s">
        <v>28</v>
      </c>
      <c r="N129" s="20">
        <v>475030100</v>
      </c>
      <c r="O129" s="20" t="s">
        <v>174</v>
      </c>
      <c r="P129" s="20" t="s">
        <v>41</v>
      </c>
      <c r="Q129" s="20" t="s">
        <v>310</v>
      </c>
      <c r="R129" s="20"/>
      <c r="S129" s="20"/>
      <c r="T129" s="14">
        <v>30</v>
      </c>
      <c r="U129" s="20">
        <v>0</v>
      </c>
      <c r="V129" s="14">
        <v>70</v>
      </c>
      <c r="W129" s="20" t="s">
        <v>146</v>
      </c>
      <c r="X129" s="20" t="s">
        <v>106</v>
      </c>
      <c r="Y129" s="3">
        <v>372</v>
      </c>
      <c r="Z129" s="3">
        <v>15533.93</v>
      </c>
      <c r="AA129" s="15">
        <v>5778621.96</v>
      </c>
      <c r="AB129" s="15">
        <v>6472056.5952</v>
      </c>
      <c r="AC129" s="20">
        <v>435</v>
      </c>
      <c r="AD129" s="20">
        <v>15533.93</v>
      </c>
      <c r="AE129" s="3">
        <v>6757259.55</v>
      </c>
      <c r="AF129" s="3">
        <v>7568130.696</v>
      </c>
      <c r="AG129" s="20">
        <v>0</v>
      </c>
      <c r="AH129" s="20">
        <v>15533.93</v>
      </c>
      <c r="AI129" s="14">
        <v>0</v>
      </c>
      <c r="AJ129" s="14">
        <v>0</v>
      </c>
      <c r="AK129" s="14"/>
      <c r="AL129" s="14"/>
      <c r="AM129" s="14"/>
      <c r="AN129" s="14"/>
      <c r="AO129" s="14"/>
      <c r="AP129" s="14"/>
      <c r="AQ129" s="14"/>
      <c r="AR129" s="14"/>
      <c r="AS129" s="19">
        <v>807</v>
      </c>
      <c r="AT129" s="15">
        <v>12535881.51</v>
      </c>
      <c r="AU129" s="15">
        <v>14040187.2912</v>
      </c>
      <c r="AV129" s="20" t="s">
        <v>121</v>
      </c>
      <c r="AW129" s="20"/>
      <c r="AX129" s="20"/>
      <c r="AY129" s="20" t="s">
        <v>147</v>
      </c>
      <c r="AZ129" s="20" t="s">
        <v>191</v>
      </c>
      <c r="BA129" s="20" t="s">
        <v>191</v>
      </c>
      <c r="BB129" s="20" t="s">
        <v>120</v>
      </c>
      <c r="BC129" s="20" t="s">
        <v>246</v>
      </c>
      <c r="BD129" s="20" t="s">
        <v>247</v>
      </c>
      <c r="BE129" s="20" t="s">
        <v>120</v>
      </c>
      <c r="BF129" s="20" t="s">
        <v>248</v>
      </c>
      <c r="BG129" s="20" t="s">
        <v>249</v>
      </c>
      <c r="BH129" s="19" t="s">
        <v>278</v>
      </c>
      <c r="BI129" s="19" t="s">
        <v>279</v>
      </c>
      <c r="BJ129" s="20" t="s">
        <v>280</v>
      </c>
    </row>
    <row r="130" spans="1:62" s="7" customFormat="1" ht="25.5" customHeight="1">
      <c r="A130" s="20"/>
      <c r="B130" s="20" t="s">
        <v>262</v>
      </c>
      <c r="C130" s="20" t="s">
        <v>244</v>
      </c>
      <c r="D130" s="20" t="s">
        <v>139</v>
      </c>
      <c r="E130" s="20" t="s">
        <v>245</v>
      </c>
      <c r="F130" s="20" t="s">
        <v>136</v>
      </c>
      <c r="G130" s="20" t="s">
        <v>137</v>
      </c>
      <c r="H130" s="20" t="s">
        <v>141</v>
      </c>
      <c r="I130" s="20">
        <v>70</v>
      </c>
      <c r="J130" s="20" t="s">
        <v>125</v>
      </c>
      <c r="K130" s="20" t="s">
        <v>142</v>
      </c>
      <c r="L130" s="20" t="s">
        <v>143</v>
      </c>
      <c r="M130" s="20" t="s">
        <v>28</v>
      </c>
      <c r="N130" s="20">
        <v>750000000</v>
      </c>
      <c r="O130" s="20" t="s">
        <v>176</v>
      </c>
      <c r="P130" s="20" t="s">
        <v>41</v>
      </c>
      <c r="Q130" s="20" t="s">
        <v>145</v>
      </c>
      <c r="R130" s="20"/>
      <c r="S130" s="20"/>
      <c r="T130" s="14">
        <v>30</v>
      </c>
      <c r="U130" s="20">
        <v>0</v>
      </c>
      <c r="V130" s="14">
        <v>70</v>
      </c>
      <c r="W130" s="20" t="s">
        <v>146</v>
      </c>
      <c r="X130" s="20" t="s">
        <v>106</v>
      </c>
      <c r="Y130" s="3"/>
      <c r="Z130" s="3"/>
      <c r="AA130" s="15">
        <v>0</v>
      </c>
      <c r="AB130" s="15">
        <v>0</v>
      </c>
      <c r="AC130" s="20">
        <v>500</v>
      </c>
      <c r="AD130" s="20">
        <v>15291.96</v>
      </c>
      <c r="AE130" s="3">
        <v>0</v>
      </c>
      <c r="AF130" s="3" t="s">
        <v>291</v>
      </c>
      <c r="AG130" s="20">
        <v>4196</v>
      </c>
      <c r="AH130" s="20">
        <v>14555.36</v>
      </c>
      <c r="AI130" s="14">
        <v>0</v>
      </c>
      <c r="AJ130" s="14">
        <v>0</v>
      </c>
      <c r="AK130" s="14"/>
      <c r="AL130" s="14"/>
      <c r="AM130" s="14"/>
      <c r="AN130" s="14"/>
      <c r="AO130" s="14"/>
      <c r="AP130" s="14"/>
      <c r="AQ130" s="14"/>
      <c r="AR130" s="14"/>
      <c r="AS130" s="19">
        <f>Y130+AC130+AG130</f>
        <v>4696</v>
      </c>
      <c r="AT130" s="15">
        <f>AA130+AE130+AI130</f>
        <v>0</v>
      </c>
      <c r="AU130" s="15">
        <f>AB130+AF130+AJ130</f>
        <v>0</v>
      </c>
      <c r="AV130" s="20" t="s">
        <v>121</v>
      </c>
      <c r="AW130" s="20"/>
      <c r="AX130" s="20"/>
      <c r="AY130" s="20" t="s">
        <v>147</v>
      </c>
      <c r="AZ130" s="20" t="s">
        <v>191</v>
      </c>
      <c r="BA130" s="20" t="s">
        <v>191</v>
      </c>
      <c r="BB130" s="20" t="s">
        <v>120</v>
      </c>
      <c r="BC130" s="20" t="s">
        <v>246</v>
      </c>
      <c r="BD130" s="20" t="s">
        <v>247</v>
      </c>
      <c r="BE130" s="20" t="s">
        <v>120</v>
      </c>
      <c r="BF130" s="20" t="s">
        <v>248</v>
      </c>
      <c r="BG130" s="20" t="s">
        <v>249</v>
      </c>
      <c r="BH130" s="19" t="s">
        <v>278</v>
      </c>
      <c r="BI130" s="19" t="s">
        <v>279</v>
      </c>
      <c r="BJ130" s="20" t="s">
        <v>280</v>
      </c>
    </row>
    <row r="131" spans="1:62" s="7" customFormat="1" ht="25.5" customHeight="1">
      <c r="A131" s="20"/>
      <c r="B131" s="20" t="s">
        <v>371</v>
      </c>
      <c r="C131" s="20" t="s">
        <v>244</v>
      </c>
      <c r="D131" s="20" t="s">
        <v>139</v>
      </c>
      <c r="E131" s="20" t="s">
        <v>245</v>
      </c>
      <c r="F131" s="20" t="s">
        <v>136</v>
      </c>
      <c r="G131" s="20" t="s">
        <v>137</v>
      </c>
      <c r="H131" s="20" t="s">
        <v>141</v>
      </c>
      <c r="I131" s="20">
        <v>70</v>
      </c>
      <c r="J131" s="20" t="s">
        <v>125</v>
      </c>
      <c r="K131" s="20" t="s">
        <v>142</v>
      </c>
      <c r="L131" s="20" t="s">
        <v>303</v>
      </c>
      <c r="M131" s="20" t="s">
        <v>28</v>
      </c>
      <c r="N131" s="20">
        <v>750000000</v>
      </c>
      <c r="O131" s="20" t="s">
        <v>176</v>
      </c>
      <c r="P131" s="20" t="s">
        <v>41</v>
      </c>
      <c r="Q131" s="20" t="s">
        <v>310</v>
      </c>
      <c r="R131" s="20"/>
      <c r="S131" s="20"/>
      <c r="T131" s="14">
        <v>30</v>
      </c>
      <c r="U131" s="20">
        <v>0</v>
      </c>
      <c r="V131" s="14">
        <v>70</v>
      </c>
      <c r="W131" s="20" t="s">
        <v>146</v>
      </c>
      <c r="X131" s="20" t="s">
        <v>106</v>
      </c>
      <c r="Y131" s="3">
        <v>0</v>
      </c>
      <c r="Z131" s="3">
        <v>0</v>
      </c>
      <c r="AA131" s="15">
        <v>0</v>
      </c>
      <c r="AB131" s="15">
        <v>0</v>
      </c>
      <c r="AC131" s="20">
        <v>500</v>
      </c>
      <c r="AD131" s="20">
        <v>15291.96</v>
      </c>
      <c r="AE131" s="3">
        <v>7645980</v>
      </c>
      <c r="AF131" s="3">
        <v>8563497.600000001</v>
      </c>
      <c r="AG131" s="20">
        <v>0</v>
      </c>
      <c r="AH131" s="20">
        <v>14555.36</v>
      </c>
      <c r="AI131" s="14">
        <v>0</v>
      </c>
      <c r="AJ131" s="14">
        <v>0</v>
      </c>
      <c r="AK131" s="14"/>
      <c r="AL131" s="14"/>
      <c r="AM131" s="14"/>
      <c r="AN131" s="14"/>
      <c r="AO131" s="14"/>
      <c r="AP131" s="14"/>
      <c r="AQ131" s="14"/>
      <c r="AR131" s="14"/>
      <c r="AS131" s="19">
        <v>500</v>
      </c>
      <c r="AT131" s="15">
        <v>7645980</v>
      </c>
      <c r="AU131" s="15">
        <v>8563497.600000001</v>
      </c>
      <c r="AV131" s="20" t="s">
        <v>121</v>
      </c>
      <c r="AW131" s="20"/>
      <c r="AX131" s="20"/>
      <c r="AY131" s="20" t="s">
        <v>147</v>
      </c>
      <c r="AZ131" s="20" t="s">
        <v>191</v>
      </c>
      <c r="BA131" s="20" t="s">
        <v>191</v>
      </c>
      <c r="BB131" s="20" t="s">
        <v>120</v>
      </c>
      <c r="BC131" s="20" t="s">
        <v>246</v>
      </c>
      <c r="BD131" s="20" t="s">
        <v>247</v>
      </c>
      <c r="BE131" s="20" t="s">
        <v>120</v>
      </c>
      <c r="BF131" s="20" t="s">
        <v>248</v>
      </c>
      <c r="BG131" s="20" t="s">
        <v>249</v>
      </c>
      <c r="BH131" s="19" t="s">
        <v>278</v>
      </c>
      <c r="BI131" s="19" t="s">
        <v>279</v>
      </c>
      <c r="BJ131" s="20" t="s">
        <v>280</v>
      </c>
    </row>
    <row r="132" spans="1:62" s="7" customFormat="1" ht="25.5" customHeight="1">
      <c r="A132" s="20"/>
      <c r="B132" s="20" t="s">
        <v>263</v>
      </c>
      <c r="C132" s="20" t="s">
        <v>244</v>
      </c>
      <c r="D132" s="20" t="s">
        <v>139</v>
      </c>
      <c r="E132" s="20" t="s">
        <v>245</v>
      </c>
      <c r="F132" s="20" t="s">
        <v>136</v>
      </c>
      <c r="G132" s="20" t="s">
        <v>137</v>
      </c>
      <c r="H132" s="20" t="s">
        <v>141</v>
      </c>
      <c r="I132" s="20">
        <v>70</v>
      </c>
      <c r="J132" s="20" t="s">
        <v>125</v>
      </c>
      <c r="K132" s="20" t="s">
        <v>142</v>
      </c>
      <c r="L132" s="20" t="s">
        <v>143</v>
      </c>
      <c r="M132" s="20" t="s">
        <v>28</v>
      </c>
      <c r="N132" s="20">
        <v>431010000</v>
      </c>
      <c r="O132" s="20" t="s">
        <v>168</v>
      </c>
      <c r="P132" s="20" t="s">
        <v>41</v>
      </c>
      <c r="Q132" s="20" t="s">
        <v>145</v>
      </c>
      <c r="R132" s="20"/>
      <c r="S132" s="20"/>
      <c r="T132" s="14">
        <v>30</v>
      </c>
      <c r="U132" s="20">
        <v>0</v>
      </c>
      <c r="V132" s="14">
        <v>70</v>
      </c>
      <c r="W132" s="20" t="s">
        <v>146</v>
      </c>
      <c r="X132" s="20" t="s">
        <v>106</v>
      </c>
      <c r="Y132" s="3"/>
      <c r="Z132" s="3"/>
      <c r="AA132" s="15">
        <v>0</v>
      </c>
      <c r="AB132" s="15">
        <v>0</v>
      </c>
      <c r="AC132" s="20">
        <v>971</v>
      </c>
      <c r="AD132" s="20">
        <v>15291.96</v>
      </c>
      <c r="AE132" s="3">
        <v>0</v>
      </c>
      <c r="AF132" s="3" t="s">
        <v>291</v>
      </c>
      <c r="AG132" s="20">
        <v>871</v>
      </c>
      <c r="AH132" s="20">
        <v>15291.96</v>
      </c>
      <c r="AI132" s="14">
        <v>0</v>
      </c>
      <c r="AJ132" s="14">
        <v>0</v>
      </c>
      <c r="AK132" s="14"/>
      <c r="AL132" s="14"/>
      <c r="AM132" s="14"/>
      <c r="AN132" s="14"/>
      <c r="AO132" s="14"/>
      <c r="AP132" s="14"/>
      <c r="AQ132" s="14"/>
      <c r="AR132" s="14"/>
      <c r="AS132" s="19">
        <f>Y132+AC132+AG132</f>
        <v>1842</v>
      </c>
      <c r="AT132" s="15">
        <f>AA132+AE132+AI132</f>
        <v>0</v>
      </c>
      <c r="AU132" s="15">
        <f>AB132+AF132+AJ132</f>
        <v>0</v>
      </c>
      <c r="AV132" s="20" t="s">
        <v>121</v>
      </c>
      <c r="AW132" s="20"/>
      <c r="AX132" s="20"/>
      <c r="AY132" s="20" t="s">
        <v>147</v>
      </c>
      <c r="AZ132" s="20" t="s">
        <v>191</v>
      </c>
      <c r="BA132" s="20" t="s">
        <v>191</v>
      </c>
      <c r="BB132" s="20" t="s">
        <v>120</v>
      </c>
      <c r="BC132" s="20" t="s">
        <v>246</v>
      </c>
      <c r="BD132" s="20" t="s">
        <v>247</v>
      </c>
      <c r="BE132" s="20" t="s">
        <v>120</v>
      </c>
      <c r="BF132" s="20" t="s">
        <v>248</v>
      </c>
      <c r="BG132" s="20" t="s">
        <v>249</v>
      </c>
      <c r="BH132" s="19" t="s">
        <v>278</v>
      </c>
      <c r="BI132" s="19" t="s">
        <v>279</v>
      </c>
      <c r="BJ132" s="20" t="s">
        <v>280</v>
      </c>
    </row>
    <row r="133" spans="1:62" s="7" customFormat="1" ht="25.5" customHeight="1">
      <c r="A133" s="20"/>
      <c r="B133" s="20" t="s">
        <v>372</v>
      </c>
      <c r="C133" s="20" t="s">
        <v>244</v>
      </c>
      <c r="D133" s="20" t="s">
        <v>139</v>
      </c>
      <c r="E133" s="20" t="s">
        <v>245</v>
      </c>
      <c r="F133" s="20" t="s">
        <v>136</v>
      </c>
      <c r="G133" s="20" t="s">
        <v>137</v>
      </c>
      <c r="H133" s="20" t="s">
        <v>141</v>
      </c>
      <c r="I133" s="20">
        <v>70</v>
      </c>
      <c r="J133" s="20" t="s">
        <v>125</v>
      </c>
      <c r="K133" s="20" t="s">
        <v>142</v>
      </c>
      <c r="L133" s="20" t="s">
        <v>303</v>
      </c>
      <c r="M133" s="20" t="s">
        <v>28</v>
      </c>
      <c r="N133" s="20">
        <v>431010000</v>
      </c>
      <c r="O133" s="20" t="s">
        <v>168</v>
      </c>
      <c r="P133" s="20" t="s">
        <v>41</v>
      </c>
      <c r="Q133" s="20" t="s">
        <v>310</v>
      </c>
      <c r="R133" s="20"/>
      <c r="S133" s="20"/>
      <c r="T133" s="14">
        <v>30</v>
      </c>
      <c r="U133" s="20">
        <v>0</v>
      </c>
      <c r="V133" s="14">
        <v>70</v>
      </c>
      <c r="W133" s="20" t="s">
        <v>146</v>
      </c>
      <c r="X133" s="20" t="s">
        <v>106</v>
      </c>
      <c r="Y133" s="3">
        <v>0</v>
      </c>
      <c r="Z133" s="3">
        <v>0</v>
      </c>
      <c r="AA133" s="15">
        <v>0</v>
      </c>
      <c r="AB133" s="15">
        <v>0</v>
      </c>
      <c r="AC133" s="20">
        <v>971</v>
      </c>
      <c r="AD133" s="20">
        <v>15291.96</v>
      </c>
      <c r="AE133" s="3">
        <v>14848493.159999998</v>
      </c>
      <c r="AF133" s="3">
        <v>16630312.3392</v>
      </c>
      <c r="AG133" s="20">
        <v>0</v>
      </c>
      <c r="AH133" s="20">
        <v>15291.96</v>
      </c>
      <c r="AI133" s="14">
        <v>0</v>
      </c>
      <c r="AJ133" s="14">
        <v>0</v>
      </c>
      <c r="AK133" s="14"/>
      <c r="AL133" s="14"/>
      <c r="AM133" s="14"/>
      <c r="AN133" s="14"/>
      <c r="AO133" s="14"/>
      <c r="AP133" s="14"/>
      <c r="AQ133" s="14"/>
      <c r="AR133" s="14"/>
      <c r="AS133" s="19">
        <v>971</v>
      </c>
      <c r="AT133" s="15">
        <v>14848493.159999998</v>
      </c>
      <c r="AU133" s="15">
        <v>16630312.3392</v>
      </c>
      <c r="AV133" s="20" t="s">
        <v>121</v>
      </c>
      <c r="AW133" s="20"/>
      <c r="AX133" s="20"/>
      <c r="AY133" s="20" t="s">
        <v>147</v>
      </c>
      <c r="AZ133" s="20" t="s">
        <v>191</v>
      </c>
      <c r="BA133" s="20" t="s">
        <v>191</v>
      </c>
      <c r="BB133" s="20" t="s">
        <v>120</v>
      </c>
      <c r="BC133" s="20" t="s">
        <v>246</v>
      </c>
      <c r="BD133" s="20" t="s">
        <v>247</v>
      </c>
      <c r="BE133" s="20" t="s">
        <v>120</v>
      </c>
      <c r="BF133" s="20" t="s">
        <v>248</v>
      </c>
      <c r="BG133" s="20" t="s">
        <v>249</v>
      </c>
      <c r="BH133" s="19" t="s">
        <v>278</v>
      </c>
      <c r="BI133" s="19" t="s">
        <v>279</v>
      </c>
      <c r="BJ133" s="20" t="s">
        <v>280</v>
      </c>
    </row>
    <row r="134" spans="1:62" s="7" customFormat="1" ht="25.5" customHeight="1">
      <c r="A134" s="20"/>
      <c r="B134" s="20" t="s">
        <v>264</v>
      </c>
      <c r="C134" s="20" t="s">
        <v>265</v>
      </c>
      <c r="D134" s="20" t="s">
        <v>139</v>
      </c>
      <c r="E134" s="20" t="s">
        <v>266</v>
      </c>
      <c r="F134" s="20" t="s">
        <v>136</v>
      </c>
      <c r="G134" s="20" t="s">
        <v>137</v>
      </c>
      <c r="H134" s="20" t="s">
        <v>141</v>
      </c>
      <c r="I134" s="20">
        <v>70</v>
      </c>
      <c r="J134" s="20" t="s">
        <v>125</v>
      </c>
      <c r="K134" s="20" t="s">
        <v>142</v>
      </c>
      <c r="L134" s="20" t="s">
        <v>143</v>
      </c>
      <c r="M134" s="20" t="s">
        <v>28</v>
      </c>
      <c r="N134" s="20">
        <v>111010000</v>
      </c>
      <c r="O134" s="20" t="s">
        <v>144</v>
      </c>
      <c r="P134" s="20" t="s">
        <v>41</v>
      </c>
      <c r="Q134" s="20" t="s">
        <v>145</v>
      </c>
      <c r="R134" s="20"/>
      <c r="S134" s="20"/>
      <c r="T134" s="14">
        <v>30</v>
      </c>
      <c r="U134" s="20">
        <v>0</v>
      </c>
      <c r="V134" s="14">
        <v>70</v>
      </c>
      <c r="W134" s="20" t="s">
        <v>146</v>
      </c>
      <c r="X134" s="20" t="s">
        <v>106</v>
      </c>
      <c r="Y134" s="3">
        <v>234</v>
      </c>
      <c r="Z134" s="3">
        <v>12394.64</v>
      </c>
      <c r="AA134" s="15">
        <v>0</v>
      </c>
      <c r="AB134" s="15">
        <v>0</v>
      </c>
      <c r="AC134" s="20">
        <v>1500</v>
      </c>
      <c r="AD134" s="20">
        <v>12100</v>
      </c>
      <c r="AE134" s="3">
        <v>0</v>
      </c>
      <c r="AF134" s="3" t="s">
        <v>291</v>
      </c>
      <c r="AG134" s="20">
        <v>1500</v>
      </c>
      <c r="AH134" s="20">
        <v>12100</v>
      </c>
      <c r="AI134" s="14">
        <v>0</v>
      </c>
      <c r="AJ134" s="14">
        <v>0</v>
      </c>
      <c r="AK134" s="14"/>
      <c r="AL134" s="14"/>
      <c r="AM134" s="14"/>
      <c r="AN134" s="14"/>
      <c r="AO134" s="14"/>
      <c r="AP134" s="14"/>
      <c r="AQ134" s="14"/>
      <c r="AR134" s="14"/>
      <c r="AS134" s="19">
        <f>Y134+AC134+AG134</f>
        <v>3234</v>
      </c>
      <c r="AT134" s="15">
        <f>AA134+AE134+AI134</f>
        <v>0</v>
      </c>
      <c r="AU134" s="15">
        <f>AB134+AF134+AJ134</f>
        <v>0</v>
      </c>
      <c r="AV134" s="20" t="s">
        <v>121</v>
      </c>
      <c r="AW134" s="20"/>
      <c r="AX134" s="20"/>
      <c r="AY134" s="20" t="s">
        <v>147</v>
      </c>
      <c r="AZ134" s="20" t="s">
        <v>191</v>
      </c>
      <c r="BA134" s="20" t="s">
        <v>191</v>
      </c>
      <c r="BB134" s="20" t="s">
        <v>120</v>
      </c>
      <c r="BC134" s="20" t="s">
        <v>267</v>
      </c>
      <c r="BD134" s="20" t="s">
        <v>268</v>
      </c>
      <c r="BE134" s="20" t="s">
        <v>120</v>
      </c>
      <c r="BF134" s="20" t="s">
        <v>269</v>
      </c>
      <c r="BG134" s="20" t="s">
        <v>270</v>
      </c>
      <c r="BH134" s="19" t="s">
        <v>278</v>
      </c>
      <c r="BI134" s="19" t="s">
        <v>279</v>
      </c>
      <c r="BJ134" s="20" t="s">
        <v>280</v>
      </c>
    </row>
    <row r="135" spans="1:62" s="7" customFormat="1" ht="25.5" customHeight="1">
      <c r="A135" s="20"/>
      <c r="B135" s="20" t="s">
        <v>373</v>
      </c>
      <c r="C135" s="20" t="s">
        <v>265</v>
      </c>
      <c r="D135" s="20" t="s">
        <v>139</v>
      </c>
      <c r="E135" s="20" t="s">
        <v>266</v>
      </c>
      <c r="F135" s="20" t="s">
        <v>136</v>
      </c>
      <c r="G135" s="20" t="s">
        <v>137</v>
      </c>
      <c r="H135" s="20" t="s">
        <v>141</v>
      </c>
      <c r="I135" s="20">
        <v>70</v>
      </c>
      <c r="J135" s="20" t="s">
        <v>125</v>
      </c>
      <c r="K135" s="20" t="s">
        <v>142</v>
      </c>
      <c r="L135" s="20" t="s">
        <v>303</v>
      </c>
      <c r="M135" s="20" t="s">
        <v>28</v>
      </c>
      <c r="N135" s="20">
        <v>111010000</v>
      </c>
      <c r="O135" s="20" t="s">
        <v>144</v>
      </c>
      <c r="P135" s="20" t="s">
        <v>41</v>
      </c>
      <c r="Q135" s="20" t="s">
        <v>310</v>
      </c>
      <c r="R135" s="20"/>
      <c r="S135" s="20"/>
      <c r="T135" s="14">
        <v>30</v>
      </c>
      <c r="U135" s="20">
        <v>0</v>
      </c>
      <c r="V135" s="14">
        <v>70</v>
      </c>
      <c r="W135" s="20" t="s">
        <v>146</v>
      </c>
      <c r="X135" s="20" t="s">
        <v>106</v>
      </c>
      <c r="Y135" s="3">
        <v>234</v>
      </c>
      <c r="Z135" s="3">
        <v>12394.64</v>
      </c>
      <c r="AA135" s="15">
        <v>2900345.76</v>
      </c>
      <c r="AB135" s="15">
        <v>3248387.2512000003</v>
      </c>
      <c r="AC135" s="20">
        <v>1500</v>
      </c>
      <c r="AD135" s="20">
        <v>12100</v>
      </c>
      <c r="AE135" s="3">
        <v>18150000</v>
      </c>
      <c r="AF135" s="3">
        <v>20328000.000000004</v>
      </c>
      <c r="AG135" s="20">
        <v>0</v>
      </c>
      <c r="AH135" s="20">
        <v>12100</v>
      </c>
      <c r="AI135" s="14">
        <v>0</v>
      </c>
      <c r="AJ135" s="14">
        <v>0</v>
      </c>
      <c r="AK135" s="14"/>
      <c r="AL135" s="14"/>
      <c r="AM135" s="14"/>
      <c r="AN135" s="14"/>
      <c r="AO135" s="14"/>
      <c r="AP135" s="14"/>
      <c r="AQ135" s="14"/>
      <c r="AR135" s="14"/>
      <c r="AS135" s="19">
        <v>1734</v>
      </c>
      <c r="AT135" s="15">
        <v>21050345.759999998</v>
      </c>
      <c r="AU135" s="15">
        <v>23576387.251200005</v>
      </c>
      <c r="AV135" s="20" t="s">
        <v>121</v>
      </c>
      <c r="AW135" s="20"/>
      <c r="AX135" s="20"/>
      <c r="AY135" s="20" t="s">
        <v>147</v>
      </c>
      <c r="AZ135" s="20" t="s">
        <v>191</v>
      </c>
      <c r="BA135" s="20" t="s">
        <v>191</v>
      </c>
      <c r="BB135" s="20" t="s">
        <v>120</v>
      </c>
      <c r="BC135" s="20" t="s">
        <v>267</v>
      </c>
      <c r="BD135" s="20" t="s">
        <v>268</v>
      </c>
      <c r="BE135" s="20" t="s">
        <v>120</v>
      </c>
      <c r="BF135" s="20" t="s">
        <v>269</v>
      </c>
      <c r="BG135" s="20" t="s">
        <v>270</v>
      </c>
      <c r="BH135" s="19" t="s">
        <v>278</v>
      </c>
      <c r="BI135" s="19" t="s">
        <v>279</v>
      </c>
      <c r="BJ135" s="20" t="s">
        <v>280</v>
      </c>
    </row>
    <row r="136" spans="1:62" s="7" customFormat="1" ht="25.5" customHeight="1">
      <c r="A136" s="20"/>
      <c r="B136" s="20" t="s">
        <v>271</v>
      </c>
      <c r="C136" s="20" t="s">
        <v>265</v>
      </c>
      <c r="D136" s="20" t="s">
        <v>139</v>
      </c>
      <c r="E136" s="20" t="s">
        <v>266</v>
      </c>
      <c r="F136" s="20" t="s">
        <v>136</v>
      </c>
      <c r="G136" s="20" t="s">
        <v>137</v>
      </c>
      <c r="H136" s="20" t="s">
        <v>141</v>
      </c>
      <c r="I136" s="20">
        <v>70</v>
      </c>
      <c r="J136" s="20" t="s">
        <v>125</v>
      </c>
      <c r="K136" s="20" t="s">
        <v>142</v>
      </c>
      <c r="L136" s="20" t="s">
        <v>143</v>
      </c>
      <c r="M136" s="20" t="s">
        <v>28</v>
      </c>
      <c r="N136" s="20">
        <v>551010000</v>
      </c>
      <c r="O136" s="20" t="s">
        <v>156</v>
      </c>
      <c r="P136" s="20" t="s">
        <v>41</v>
      </c>
      <c r="Q136" s="20" t="s">
        <v>145</v>
      </c>
      <c r="R136" s="20"/>
      <c r="S136" s="20"/>
      <c r="T136" s="14">
        <v>30</v>
      </c>
      <c r="U136" s="20">
        <v>0</v>
      </c>
      <c r="V136" s="14">
        <v>70</v>
      </c>
      <c r="W136" s="20" t="s">
        <v>146</v>
      </c>
      <c r="X136" s="20" t="s">
        <v>106</v>
      </c>
      <c r="Y136" s="3">
        <v>471</v>
      </c>
      <c r="Z136" s="3">
        <v>12394.64</v>
      </c>
      <c r="AA136" s="15">
        <v>0</v>
      </c>
      <c r="AB136" s="15">
        <v>0</v>
      </c>
      <c r="AC136" s="20">
        <v>500</v>
      </c>
      <c r="AD136" s="20">
        <v>12394.64</v>
      </c>
      <c r="AE136" s="3">
        <v>0</v>
      </c>
      <c r="AF136" s="3" t="s">
        <v>291</v>
      </c>
      <c r="AG136" s="20">
        <v>500</v>
      </c>
      <c r="AH136" s="20">
        <v>12394.64</v>
      </c>
      <c r="AI136" s="14">
        <v>0</v>
      </c>
      <c r="AJ136" s="14">
        <v>0</v>
      </c>
      <c r="AK136" s="14"/>
      <c r="AL136" s="14"/>
      <c r="AM136" s="14"/>
      <c r="AN136" s="14"/>
      <c r="AO136" s="14"/>
      <c r="AP136" s="14"/>
      <c r="AQ136" s="14"/>
      <c r="AR136" s="14"/>
      <c r="AS136" s="19">
        <f>Y136+AC136+AG136</f>
        <v>1471</v>
      </c>
      <c r="AT136" s="15">
        <f>AA136+AE136+AI136</f>
        <v>0</v>
      </c>
      <c r="AU136" s="15">
        <f>AB136+AF136+AJ136</f>
        <v>0</v>
      </c>
      <c r="AV136" s="20" t="s">
        <v>121</v>
      </c>
      <c r="AW136" s="20"/>
      <c r="AX136" s="20"/>
      <c r="AY136" s="20" t="s">
        <v>147</v>
      </c>
      <c r="AZ136" s="20" t="s">
        <v>191</v>
      </c>
      <c r="BA136" s="20" t="s">
        <v>191</v>
      </c>
      <c r="BB136" s="20" t="s">
        <v>120</v>
      </c>
      <c r="BC136" s="20" t="s">
        <v>267</v>
      </c>
      <c r="BD136" s="20" t="s">
        <v>268</v>
      </c>
      <c r="BE136" s="20" t="s">
        <v>120</v>
      </c>
      <c r="BF136" s="20" t="s">
        <v>269</v>
      </c>
      <c r="BG136" s="20" t="s">
        <v>270</v>
      </c>
      <c r="BH136" s="19" t="s">
        <v>278</v>
      </c>
      <c r="BI136" s="19" t="s">
        <v>279</v>
      </c>
      <c r="BJ136" s="20" t="s">
        <v>280</v>
      </c>
    </row>
    <row r="137" spans="1:62" s="7" customFormat="1" ht="25.5" customHeight="1">
      <c r="A137" s="20"/>
      <c r="B137" s="20" t="s">
        <v>374</v>
      </c>
      <c r="C137" s="20" t="s">
        <v>265</v>
      </c>
      <c r="D137" s="20" t="s">
        <v>139</v>
      </c>
      <c r="E137" s="20" t="s">
        <v>266</v>
      </c>
      <c r="F137" s="20" t="s">
        <v>136</v>
      </c>
      <c r="G137" s="20" t="s">
        <v>137</v>
      </c>
      <c r="H137" s="20" t="s">
        <v>141</v>
      </c>
      <c r="I137" s="20">
        <v>70</v>
      </c>
      <c r="J137" s="20" t="s">
        <v>125</v>
      </c>
      <c r="K137" s="20" t="s">
        <v>142</v>
      </c>
      <c r="L137" s="20" t="s">
        <v>303</v>
      </c>
      <c r="M137" s="20" t="s">
        <v>28</v>
      </c>
      <c r="N137" s="20">
        <v>551010000</v>
      </c>
      <c r="O137" s="20" t="s">
        <v>156</v>
      </c>
      <c r="P137" s="20" t="s">
        <v>41</v>
      </c>
      <c r="Q137" s="20" t="s">
        <v>310</v>
      </c>
      <c r="R137" s="20"/>
      <c r="S137" s="20"/>
      <c r="T137" s="14">
        <v>30</v>
      </c>
      <c r="U137" s="20">
        <v>0</v>
      </c>
      <c r="V137" s="14">
        <v>70</v>
      </c>
      <c r="W137" s="20" t="s">
        <v>146</v>
      </c>
      <c r="X137" s="20" t="s">
        <v>106</v>
      </c>
      <c r="Y137" s="3">
        <v>471</v>
      </c>
      <c r="Z137" s="3">
        <v>12394.64</v>
      </c>
      <c r="AA137" s="15">
        <v>5837875.4399999995</v>
      </c>
      <c r="AB137" s="15">
        <v>6538420.4928</v>
      </c>
      <c r="AC137" s="20">
        <v>500</v>
      </c>
      <c r="AD137" s="20">
        <v>12394.64</v>
      </c>
      <c r="AE137" s="3">
        <v>6197320</v>
      </c>
      <c r="AF137" s="3">
        <v>6940998.4</v>
      </c>
      <c r="AG137" s="20">
        <v>0</v>
      </c>
      <c r="AH137" s="20">
        <v>12394.64</v>
      </c>
      <c r="AI137" s="14">
        <v>0</v>
      </c>
      <c r="AJ137" s="14">
        <v>0</v>
      </c>
      <c r="AK137" s="14"/>
      <c r="AL137" s="14"/>
      <c r="AM137" s="14"/>
      <c r="AN137" s="14"/>
      <c r="AO137" s="14"/>
      <c r="AP137" s="14"/>
      <c r="AQ137" s="14"/>
      <c r="AR137" s="14"/>
      <c r="AS137" s="19">
        <v>971</v>
      </c>
      <c r="AT137" s="15">
        <v>12035195.44</v>
      </c>
      <c r="AU137" s="15">
        <v>13479418.8928</v>
      </c>
      <c r="AV137" s="20" t="s">
        <v>121</v>
      </c>
      <c r="AW137" s="20"/>
      <c r="AX137" s="20"/>
      <c r="AY137" s="20" t="s">
        <v>147</v>
      </c>
      <c r="AZ137" s="20" t="s">
        <v>191</v>
      </c>
      <c r="BA137" s="20" t="s">
        <v>191</v>
      </c>
      <c r="BB137" s="20" t="s">
        <v>120</v>
      </c>
      <c r="BC137" s="20" t="s">
        <v>267</v>
      </c>
      <c r="BD137" s="20" t="s">
        <v>268</v>
      </c>
      <c r="BE137" s="20" t="s">
        <v>120</v>
      </c>
      <c r="BF137" s="20" t="s">
        <v>269</v>
      </c>
      <c r="BG137" s="20" t="s">
        <v>270</v>
      </c>
      <c r="BH137" s="19" t="s">
        <v>278</v>
      </c>
      <c r="BI137" s="19" t="s">
        <v>279</v>
      </c>
      <c r="BJ137" s="20" t="s">
        <v>280</v>
      </c>
    </row>
    <row r="138" spans="1:62" s="7" customFormat="1" ht="25.5" customHeight="1">
      <c r="A138" s="20"/>
      <c r="B138" s="20" t="s">
        <v>272</v>
      </c>
      <c r="C138" s="20" t="s">
        <v>265</v>
      </c>
      <c r="D138" s="20" t="s">
        <v>139</v>
      </c>
      <c r="E138" s="20" t="s">
        <v>266</v>
      </c>
      <c r="F138" s="20" t="s">
        <v>136</v>
      </c>
      <c r="G138" s="20" t="s">
        <v>137</v>
      </c>
      <c r="H138" s="20" t="s">
        <v>141</v>
      </c>
      <c r="I138" s="20">
        <v>70</v>
      </c>
      <c r="J138" s="20" t="s">
        <v>125</v>
      </c>
      <c r="K138" s="20" t="s">
        <v>142</v>
      </c>
      <c r="L138" s="20" t="s">
        <v>143</v>
      </c>
      <c r="M138" s="20" t="s">
        <v>28</v>
      </c>
      <c r="N138" s="20">
        <v>351010000</v>
      </c>
      <c r="O138" s="20" t="s">
        <v>158</v>
      </c>
      <c r="P138" s="20" t="s">
        <v>41</v>
      </c>
      <c r="Q138" s="20" t="s">
        <v>145</v>
      </c>
      <c r="R138" s="20"/>
      <c r="S138" s="20"/>
      <c r="T138" s="14">
        <v>30</v>
      </c>
      <c r="U138" s="20">
        <v>0</v>
      </c>
      <c r="V138" s="14">
        <v>70</v>
      </c>
      <c r="W138" s="20" t="s">
        <v>146</v>
      </c>
      <c r="X138" s="20" t="s">
        <v>106</v>
      </c>
      <c r="Y138" s="3">
        <v>559</v>
      </c>
      <c r="Z138" s="3">
        <v>12269.64</v>
      </c>
      <c r="AA138" s="15">
        <v>0</v>
      </c>
      <c r="AB138" s="15">
        <v>0</v>
      </c>
      <c r="AC138" s="20">
        <v>500</v>
      </c>
      <c r="AD138" s="20">
        <v>12394.64</v>
      </c>
      <c r="AE138" s="3">
        <v>0</v>
      </c>
      <c r="AF138" s="3" t="s">
        <v>291</v>
      </c>
      <c r="AG138" s="20">
        <v>500</v>
      </c>
      <c r="AH138" s="20">
        <v>12394.64</v>
      </c>
      <c r="AI138" s="14">
        <v>0</v>
      </c>
      <c r="AJ138" s="14">
        <v>0</v>
      </c>
      <c r="AK138" s="14"/>
      <c r="AL138" s="14"/>
      <c r="AM138" s="14"/>
      <c r="AN138" s="14"/>
      <c r="AO138" s="14"/>
      <c r="AP138" s="14"/>
      <c r="AQ138" s="14"/>
      <c r="AR138" s="14"/>
      <c r="AS138" s="19">
        <f>Y138+AC138+AG138</f>
        <v>1559</v>
      </c>
      <c r="AT138" s="15">
        <f>AA138+AE138+AI138</f>
        <v>0</v>
      </c>
      <c r="AU138" s="15">
        <f>AB138+AF138+AJ138</f>
        <v>0</v>
      </c>
      <c r="AV138" s="20" t="s">
        <v>121</v>
      </c>
      <c r="AW138" s="20"/>
      <c r="AX138" s="20"/>
      <c r="AY138" s="20" t="s">
        <v>147</v>
      </c>
      <c r="AZ138" s="20" t="s">
        <v>191</v>
      </c>
      <c r="BA138" s="20" t="s">
        <v>191</v>
      </c>
      <c r="BB138" s="20" t="s">
        <v>120</v>
      </c>
      <c r="BC138" s="20" t="s">
        <v>267</v>
      </c>
      <c r="BD138" s="20" t="s">
        <v>268</v>
      </c>
      <c r="BE138" s="20" t="s">
        <v>120</v>
      </c>
      <c r="BF138" s="20" t="s">
        <v>269</v>
      </c>
      <c r="BG138" s="20" t="s">
        <v>270</v>
      </c>
      <c r="BH138" s="19" t="s">
        <v>278</v>
      </c>
      <c r="BI138" s="19" t="s">
        <v>279</v>
      </c>
      <c r="BJ138" s="20" t="s">
        <v>280</v>
      </c>
    </row>
    <row r="139" spans="1:62" s="7" customFormat="1" ht="25.5" customHeight="1">
      <c r="A139" s="20"/>
      <c r="B139" s="20" t="s">
        <v>375</v>
      </c>
      <c r="C139" s="20" t="s">
        <v>265</v>
      </c>
      <c r="D139" s="20" t="s">
        <v>139</v>
      </c>
      <c r="E139" s="20" t="s">
        <v>266</v>
      </c>
      <c r="F139" s="20" t="s">
        <v>136</v>
      </c>
      <c r="G139" s="20" t="s">
        <v>137</v>
      </c>
      <c r="H139" s="20" t="s">
        <v>141</v>
      </c>
      <c r="I139" s="20">
        <v>70</v>
      </c>
      <c r="J139" s="20" t="s">
        <v>125</v>
      </c>
      <c r="K139" s="20" t="s">
        <v>142</v>
      </c>
      <c r="L139" s="20" t="s">
        <v>303</v>
      </c>
      <c r="M139" s="20" t="s">
        <v>28</v>
      </c>
      <c r="N139" s="20">
        <v>351010000</v>
      </c>
      <c r="O139" s="20" t="s">
        <v>158</v>
      </c>
      <c r="P139" s="20" t="s">
        <v>41</v>
      </c>
      <c r="Q139" s="20" t="s">
        <v>310</v>
      </c>
      <c r="R139" s="20"/>
      <c r="S139" s="20"/>
      <c r="T139" s="14">
        <v>30</v>
      </c>
      <c r="U139" s="20">
        <v>0</v>
      </c>
      <c r="V139" s="14">
        <v>70</v>
      </c>
      <c r="W139" s="20" t="s">
        <v>146</v>
      </c>
      <c r="X139" s="20" t="s">
        <v>106</v>
      </c>
      <c r="Y139" s="3">
        <v>559</v>
      </c>
      <c r="Z139" s="3">
        <v>12269.64</v>
      </c>
      <c r="AA139" s="15">
        <v>6858728.76</v>
      </c>
      <c r="AB139" s="15">
        <v>7681776.211200001</v>
      </c>
      <c r="AC139" s="20">
        <v>500</v>
      </c>
      <c r="AD139" s="20">
        <v>12394.64</v>
      </c>
      <c r="AE139" s="3">
        <v>6197320</v>
      </c>
      <c r="AF139" s="3">
        <v>6940998.4</v>
      </c>
      <c r="AG139" s="20">
        <v>0</v>
      </c>
      <c r="AH139" s="20">
        <v>12394.64</v>
      </c>
      <c r="AI139" s="14">
        <v>0</v>
      </c>
      <c r="AJ139" s="14">
        <v>0</v>
      </c>
      <c r="AK139" s="14"/>
      <c r="AL139" s="14"/>
      <c r="AM139" s="14"/>
      <c r="AN139" s="14"/>
      <c r="AO139" s="14"/>
      <c r="AP139" s="14"/>
      <c r="AQ139" s="14"/>
      <c r="AR139" s="14"/>
      <c r="AS139" s="19">
        <v>1059</v>
      </c>
      <c r="AT139" s="15">
        <v>13056048.76</v>
      </c>
      <c r="AU139" s="15">
        <v>14622774.611200001</v>
      </c>
      <c r="AV139" s="20" t="s">
        <v>121</v>
      </c>
      <c r="AW139" s="20"/>
      <c r="AX139" s="20"/>
      <c r="AY139" s="20" t="s">
        <v>147</v>
      </c>
      <c r="AZ139" s="20" t="s">
        <v>191</v>
      </c>
      <c r="BA139" s="20" t="s">
        <v>191</v>
      </c>
      <c r="BB139" s="20" t="s">
        <v>120</v>
      </c>
      <c r="BC139" s="20" t="s">
        <v>267</v>
      </c>
      <c r="BD139" s="20" t="s">
        <v>268</v>
      </c>
      <c r="BE139" s="20" t="s">
        <v>120</v>
      </c>
      <c r="BF139" s="20" t="s">
        <v>269</v>
      </c>
      <c r="BG139" s="20" t="s">
        <v>270</v>
      </c>
      <c r="BH139" s="19" t="s">
        <v>278</v>
      </c>
      <c r="BI139" s="19" t="s">
        <v>279</v>
      </c>
      <c r="BJ139" s="20" t="s">
        <v>280</v>
      </c>
    </row>
    <row r="140" spans="1:62" s="7" customFormat="1" ht="25.5" customHeight="1">
      <c r="A140" s="20"/>
      <c r="B140" s="20" t="s">
        <v>273</v>
      </c>
      <c r="C140" s="20" t="s">
        <v>265</v>
      </c>
      <c r="D140" s="20" t="s">
        <v>139</v>
      </c>
      <c r="E140" s="20" t="s">
        <v>266</v>
      </c>
      <c r="F140" s="20" t="s">
        <v>136</v>
      </c>
      <c r="G140" s="20" t="s">
        <v>137</v>
      </c>
      <c r="H140" s="20" t="s">
        <v>141</v>
      </c>
      <c r="I140" s="20">
        <v>70</v>
      </c>
      <c r="J140" s="20" t="s">
        <v>125</v>
      </c>
      <c r="K140" s="20" t="s">
        <v>142</v>
      </c>
      <c r="L140" s="20" t="s">
        <v>143</v>
      </c>
      <c r="M140" s="20" t="s">
        <v>28</v>
      </c>
      <c r="N140" s="20">
        <v>475030100</v>
      </c>
      <c r="O140" s="20" t="s">
        <v>174</v>
      </c>
      <c r="P140" s="20" t="s">
        <v>41</v>
      </c>
      <c r="Q140" s="20" t="s">
        <v>145</v>
      </c>
      <c r="R140" s="20"/>
      <c r="S140" s="20"/>
      <c r="T140" s="14">
        <v>30</v>
      </c>
      <c r="U140" s="20">
        <v>0</v>
      </c>
      <c r="V140" s="14">
        <v>70</v>
      </c>
      <c r="W140" s="20" t="s">
        <v>146</v>
      </c>
      <c r="X140" s="20" t="s">
        <v>106</v>
      </c>
      <c r="Y140" s="3">
        <v>137</v>
      </c>
      <c r="Z140" s="3">
        <v>12939.29</v>
      </c>
      <c r="AA140" s="15">
        <v>0</v>
      </c>
      <c r="AB140" s="15">
        <v>0</v>
      </c>
      <c r="AC140" s="20">
        <v>575</v>
      </c>
      <c r="AD140" s="20">
        <v>12564.29</v>
      </c>
      <c r="AE140" s="3">
        <v>0</v>
      </c>
      <c r="AF140" s="3" t="s">
        <v>291</v>
      </c>
      <c r="AG140" s="20">
        <v>575</v>
      </c>
      <c r="AH140" s="20">
        <v>12564.29</v>
      </c>
      <c r="AI140" s="14">
        <v>0</v>
      </c>
      <c r="AJ140" s="14">
        <v>0</v>
      </c>
      <c r="AK140" s="14"/>
      <c r="AL140" s="14"/>
      <c r="AM140" s="14"/>
      <c r="AN140" s="14"/>
      <c r="AO140" s="14"/>
      <c r="AP140" s="14"/>
      <c r="AQ140" s="14"/>
      <c r="AR140" s="14"/>
      <c r="AS140" s="19">
        <f>Y140+AC140+AG140</f>
        <v>1287</v>
      </c>
      <c r="AT140" s="15">
        <f>AA140+AE140+AI140</f>
        <v>0</v>
      </c>
      <c r="AU140" s="15">
        <f>AB140+AF140+AJ140</f>
        <v>0</v>
      </c>
      <c r="AV140" s="20" t="s">
        <v>121</v>
      </c>
      <c r="AW140" s="20"/>
      <c r="AX140" s="20"/>
      <c r="AY140" s="20" t="s">
        <v>147</v>
      </c>
      <c r="AZ140" s="20" t="s">
        <v>191</v>
      </c>
      <c r="BA140" s="20" t="s">
        <v>191</v>
      </c>
      <c r="BB140" s="20" t="s">
        <v>120</v>
      </c>
      <c r="BC140" s="20" t="s">
        <v>267</v>
      </c>
      <c r="BD140" s="20" t="s">
        <v>268</v>
      </c>
      <c r="BE140" s="20" t="s">
        <v>120</v>
      </c>
      <c r="BF140" s="20" t="s">
        <v>269</v>
      </c>
      <c r="BG140" s="20" t="s">
        <v>270</v>
      </c>
      <c r="BH140" s="19" t="s">
        <v>278</v>
      </c>
      <c r="BI140" s="19" t="s">
        <v>279</v>
      </c>
      <c r="BJ140" s="20" t="s">
        <v>280</v>
      </c>
    </row>
    <row r="141" spans="1:62" s="7" customFormat="1" ht="25.5" customHeight="1">
      <c r="A141" s="20"/>
      <c r="B141" s="20" t="s">
        <v>376</v>
      </c>
      <c r="C141" s="20" t="s">
        <v>265</v>
      </c>
      <c r="D141" s="20" t="s">
        <v>139</v>
      </c>
      <c r="E141" s="20" t="s">
        <v>266</v>
      </c>
      <c r="F141" s="20" t="s">
        <v>136</v>
      </c>
      <c r="G141" s="20" t="s">
        <v>137</v>
      </c>
      <c r="H141" s="20" t="s">
        <v>141</v>
      </c>
      <c r="I141" s="20">
        <v>70</v>
      </c>
      <c r="J141" s="20" t="s">
        <v>125</v>
      </c>
      <c r="K141" s="20" t="s">
        <v>142</v>
      </c>
      <c r="L141" s="20" t="s">
        <v>303</v>
      </c>
      <c r="M141" s="20" t="s">
        <v>28</v>
      </c>
      <c r="N141" s="20">
        <v>475030100</v>
      </c>
      <c r="O141" s="20" t="s">
        <v>174</v>
      </c>
      <c r="P141" s="20" t="s">
        <v>41</v>
      </c>
      <c r="Q141" s="20" t="s">
        <v>310</v>
      </c>
      <c r="R141" s="20"/>
      <c r="S141" s="20"/>
      <c r="T141" s="14">
        <v>30</v>
      </c>
      <c r="U141" s="20">
        <v>0</v>
      </c>
      <c r="V141" s="14">
        <v>70</v>
      </c>
      <c r="W141" s="20" t="s">
        <v>146</v>
      </c>
      <c r="X141" s="20" t="s">
        <v>106</v>
      </c>
      <c r="Y141" s="3">
        <v>137</v>
      </c>
      <c r="Z141" s="3">
        <v>12939.29</v>
      </c>
      <c r="AA141" s="15">
        <v>1772682.7300000002</v>
      </c>
      <c r="AB141" s="15">
        <v>1985404.6576000005</v>
      </c>
      <c r="AC141" s="20">
        <v>575</v>
      </c>
      <c r="AD141" s="20">
        <v>12564.29</v>
      </c>
      <c r="AE141" s="3">
        <v>7224466.750000001</v>
      </c>
      <c r="AF141" s="3">
        <v>8091402.760000002</v>
      </c>
      <c r="AG141" s="20">
        <v>0</v>
      </c>
      <c r="AH141" s="20">
        <v>12564.29</v>
      </c>
      <c r="AI141" s="14">
        <v>0</v>
      </c>
      <c r="AJ141" s="14">
        <v>0</v>
      </c>
      <c r="AK141" s="14"/>
      <c r="AL141" s="14"/>
      <c r="AM141" s="14"/>
      <c r="AN141" s="14"/>
      <c r="AO141" s="14"/>
      <c r="AP141" s="14"/>
      <c r="AQ141" s="14"/>
      <c r="AR141" s="14"/>
      <c r="AS141" s="19">
        <v>712</v>
      </c>
      <c r="AT141" s="15">
        <v>8997149.48</v>
      </c>
      <c r="AU141" s="15">
        <v>10076807.417600002</v>
      </c>
      <c r="AV141" s="20" t="s">
        <v>121</v>
      </c>
      <c r="AW141" s="20"/>
      <c r="AX141" s="20"/>
      <c r="AY141" s="20" t="s">
        <v>147</v>
      </c>
      <c r="AZ141" s="20" t="s">
        <v>191</v>
      </c>
      <c r="BA141" s="20" t="s">
        <v>191</v>
      </c>
      <c r="BB141" s="20" t="s">
        <v>120</v>
      </c>
      <c r="BC141" s="20" t="s">
        <v>267</v>
      </c>
      <c r="BD141" s="20" t="s">
        <v>268</v>
      </c>
      <c r="BE141" s="20" t="s">
        <v>120</v>
      </c>
      <c r="BF141" s="20" t="s">
        <v>269</v>
      </c>
      <c r="BG141" s="20" t="s">
        <v>270</v>
      </c>
      <c r="BH141" s="19" t="s">
        <v>278</v>
      </c>
      <c r="BI141" s="19" t="s">
        <v>279</v>
      </c>
      <c r="BJ141" s="20" t="s">
        <v>280</v>
      </c>
    </row>
    <row r="142" spans="1:62" s="7" customFormat="1" ht="25.5" customHeight="1">
      <c r="A142" s="20"/>
      <c r="B142" s="20" t="s">
        <v>274</v>
      </c>
      <c r="C142" s="20" t="s">
        <v>265</v>
      </c>
      <c r="D142" s="20" t="s">
        <v>139</v>
      </c>
      <c r="E142" s="20" t="s">
        <v>266</v>
      </c>
      <c r="F142" s="20" t="s">
        <v>136</v>
      </c>
      <c r="G142" s="20" t="s">
        <v>137</v>
      </c>
      <c r="H142" s="20" t="s">
        <v>141</v>
      </c>
      <c r="I142" s="20">
        <v>70</v>
      </c>
      <c r="J142" s="20" t="s">
        <v>125</v>
      </c>
      <c r="K142" s="20" t="s">
        <v>142</v>
      </c>
      <c r="L142" s="20" t="s">
        <v>143</v>
      </c>
      <c r="M142" s="20" t="s">
        <v>28</v>
      </c>
      <c r="N142" s="20">
        <v>431010000</v>
      </c>
      <c r="O142" s="20" t="s">
        <v>168</v>
      </c>
      <c r="P142" s="20" t="s">
        <v>41</v>
      </c>
      <c r="Q142" s="20" t="s">
        <v>145</v>
      </c>
      <c r="R142" s="20"/>
      <c r="S142" s="20"/>
      <c r="T142" s="14">
        <v>30</v>
      </c>
      <c r="U142" s="20">
        <v>0</v>
      </c>
      <c r="V142" s="14">
        <v>70</v>
      </c>
      <c r="W142" s="20" t="s">
        <v>146</v>
      </c>
      <c r="X142" s="20" t="s">
        <v>106</v>
      </c>
      <c r="Y142" s="3">
        <v>424</v>
      </c>
      <c r="Z142" s="3">
        <v>12922.32</v>
      </c>
      <c r="AA142" s="15">
        <v>0</v>
      </c>
      <c r="AB142" s="15">
        <v>0</v>
      </c>
      <c r="AC142" s="20"/>
      <c r="AD142" s="20"/>
      <c r="AE142" s="3">
        <v>0</v>
      </c>
      <c r="AF142" s="3" t="s">
        <v>291</v>
      </c>
      <c r="AG142" s="20"/>
      <c r="AH142" s="20"/>
      <c r="AI142" s="14">
        <v>0</v>
      </c>
      <c r="AJ142" s="14">
        <v>0</v>
      </c>
      <c r="AK142" s="14"/>
      <c r="AL142" s="14"/>
      <c r="AM142" s="14"/>
      <c r="AN142" s="14"/>
      <c r="AO142" s="14"/>
      <c r="AP142" s="14"/>
      <c r="AQ142" s="14"/>
      <c r="AR142" s="14"/>
      <c r="AS142" s="19">
        <f>Y142+AC142+AG142</f>
        <v>424</v>
      </c>
      <c r="AT142" s="15">
        <f>AA142+AE142+AI142</f>
        <v>0</v>
      </c>
      <c r="AU142" s="15">
        <f>AB142+AF142+AJ142</f>
        <v>0</v>
      </c>
      <c r="AV142" s="20" t="s">
        <v>121</v>
      </c>
      <c r="AW142" s="20"/>
      <c r="AX142" s="20"/>
      <c r="AY142" s="20" t="s">
        <v>147</v>
      </c>
      <c r="AZ142" s="20" t="s">
        <v>191</v>
      </c>
      <c r="BA142" s="20" t="s">
        <v>191</v>
      </c>
      <c r="BB142" s="20" t="s">
        <v>120</v>
      </c>
      <c r="BC142" s="20" t="s">
        <v>267</v>
      </c>
      <c r="BD142" s="20" t="s">
        <v>268</v>
      </c>
      <c r="BE142" s="20" t="s">
        <v>120</v>
      </c>
      <c r="BF142" s="20" t="s">
        <v>269</v>
      </c>
      <c r="BG142" s="20" t="s">
        <v>270</v>
      </c>
      <c r="BH142" s="19" t="s">
        <v>278</v>
      </c>
      <c r="BI142" s="19" t="s">
        <v>279</v>
      </c>
      <c r="BJ142" s="20" t="s">
        <v>280</v>
      </c>
    </row>
    <row r="143" spans="1:62" s="7" customFormat="1" ht="25.5" customHeight="1">
      <c r="A143" s="20"/>
      <c r="B143" s="20" t="s">
        <v>377</v>
      </c>
      <c r="C143" s="20" t="s">
        <v>265</v>
      </c>
      <c r="D143" s="20" t="s">
        <v>139</v>
      </c>
      <c r="E143" s="20" t="s">
        <v>266</v>
      </c>
      <c r="F143" s="20" t="s">
        <v>136</v>
      </c>
      <c r="G143" s="20" t="s">
        <v>137</v>
      </c>
      <c r="H143" s="20" t="s">
        <v>141</v>
      </c>
      <c r="I143" s="20">
        <v>70</v>
      </c>
      <c r="J143" s="20" t="s">
        <v>125</v>
      </c>
      <c r="K143" s="20" t="s">
        <v>142</v>
      </c>
      <c r="L143" s="20" t="s">
        <v>303</v>
      </c>
      <c r="M143" s="20" t="s">
        <v>28</v>
      </c>
      <c r="N143" s="20">
        <v>431010000</v>
      </c>
      <c r="O143" s="20" t="s">
        <v>168</v>
      </c>
      <c r="P143" s="20" t="s">
        <v>41</v>
      </c>
      <c r="Q143" s="20" t="s">
        <v>310</v>
      </c>
      <c r="R143" s="20"/>
      <c r="S143" s="20"/>
      <c r="T143" s="14">
        <v>30</v>
      </c>
      <c r="U143" s="20">
        <v>0</v>
      </c>
      <c r="V143" s="14">
        <v>70</v>
      </c>
      <c r="W143" s="20" t="s">
        <v>146</v>
      </c>
      <c r="X143" s="20" t="s">
        <v>106</v>
      </c>
      <c r="Y143" s="3">
        <v>424</v>
      </c>
      <c r="Z143" s="3">
        <v>12922.32</v>
      </c>
      <c r="AA143" s="15">
        <v>5479063.68</v>
      </c>
      <c r="AB143" s="15">
        <v>6136551.3216</v>
      </c>
      <c r="AC143" s="20">
        <v>0</v>
      </c>
      <c r="AD143" s="20">
        <v>0</v>
      </c>
      <c r="AE143" s="3">
        <v>0</v>
      </c>
      <c r="AF143" s="3">
        <v>0</v>
      </c>
      <c r="AG143" s="20">
        <v>0</v>
      </c>
      <c r="AH143" s="20">
        <v>0</v>
      </c>
      <c r="AI143" s="20">
        <v>0</v>
      </c>
      <c r="AJ143" s="20">
        <v>0</v>
      </c>
      <c r="AK143" s="20"/>
      <c r="AL143" s="20"/>
      <c r="AM143" s="20"/>
      <c r="AN143" s="20"/>
      <c r="AO143" s="20"/>
      <c r="AP143" s="20"/>
      <c r="AQ143" s="20"/>
      <c r="AR143" s="20"/>
      <c r="AS143" s="19">
        <v>424</v>
      </c>
      <c r="AT143" s="15">
        <v>5479063.68</v>
      </c>
      <c r="AU143" s="15">
        <v>6136551.3216</v>
      </c>
      <c r="AV143" s="20" t="s">
        <v>121</v>
      </c>
      <c r="AW143" s="20"/>
      <c r="AX143" s="20"/>
      <c r="AY143" s="20" t="s">
        <v>147</v>
      </c>
      <c r="AZ143" s="20" t="s">
        <v>191</v>
      </c>
      <c r="BA143" s="20" t="s">
        <v>191</v>
      </c>
      <c r="BB143" s="20" t="s">
        <v>120</v>
      </c>
      <c r="BC143" s="20" t="s">
        <v>267</v>
      </c>
      <c r="BD143" s="20" t="s">
        <v>268</v>
      </c>
      <c r="BE143" s="20" t="s">
        <v>120</v>
      </c>
      <c r="BF143" s="20" t="s">
        <v>269</v>
      </c>
      <c r="BG143" s="20" t="s">
        <v>270</v>
      </c>
      <c r="BH143" s="19" t="s">
        <v>278</v>
      </c>
      <c r="BI143" s="19" t="s">
        <v>279</v>
      </c>
      <c r="BJ143" s="20" t="s">
        <v>280</v>
      </c>
    </row>
    <row r="144" spans="1:62" s="7" customFormat="1" ht="25.5" customHeight="1">
      <c r="A144" s="20"/>
      <c r="B144" s="20" t="s">
        <v>471</v>
      </c>
      <c r="C144" s="20" t="s">
        <v>472</v>
      </c>
      <c r="D144" s="20" t="s">
        <v>473</v>
      </c>
      <c r="E144" s="20" t="s">
        <v>474</v>
      </c>
      <c r="F144" s="20" t="s">
        <v>475</v>
      </c>
      <c r="G144" s="20" t="s">
        <v>476</v>
      </c>
      <c r="H144" s="20" t="s">
        <v>141</v>
      </c>
      <c r="I144" s="20">
        <v>70</v>
      </c>
      <c r="J144" s="20" t="s">
        <v>125</v>
      </c>
      <c r="K144" s="20" t="s">
        <v>142</v>
      </c>
      <c r="L144" s="20" t="s">
        <v>477</v>
      </c>
      <c r="M144" s="20" t="s">
        <v>28</v>
      </c>
      <c r="N144" s="20">
        <v>111010000</v>
      </c>
      <c r="O144" s="20" t="s">
        <v>144</v>
      </c>
      <c r="P144" s="20" t="s">
        <v>41</v>
      </c>
      <c r="Q144" s="20" t="s">
        <v>388</v>
      </c>
      <c r="R144" s="20"/>
      <c r="S144" s="20"/>
      <c r="T144" s="14">
        <v>30</v>
      </c>
      <c r="U144" s="20">
        <v>0</v>
      </c>
      <c r="V144" s="14">
        <v>70</v>
      </c>
      <c r="W144" s="20" t="s">
        <v>478</v>
      </c>
      <c r="X144" s="20" t="s">
        <v>106</v>
      </c>
      <c r="Y144" s="3"/>
      <c r="Z144" s="3"/>
      <c r="AA144" s="15"/>
      <c r="AB144" s="15"/>
      <c r="AC144" s="20">
        <v>0</v>
      </c>
      <c r="AD144" s="20">
        <v>0</v>
      </c>
      <c r="AE144" s="3">
        <v>0</v>
      </c>
      <c r="AF144" s="3">
        <v>0</v>
      </c>
      <c r="AG144" s="20">
        <v>429</v>
      </c>
      <c r="AH144" s="20">
        <v>21220.23</v>
      </c>
      <c r="AI144" s="20">
        <v>9103478.67</v>
      </c>
      <c r="AJ144" s="20">
        <v>10195896.1104</v>
      </c>
      <c r="AK144" s="20">
        <v>358</v>
      </c>
      <c r="AL144" s="20">
        <v>21220.23</v>
      </c>
      <c r="AM144" s="20">
        <v>7596842.34</v>
      </c>
      <c r="AN144" s="20">
        <v>8508463.4208</v>
      </c>
      <c r="AO144" s="20"/>
      <c r="AP144" s="20"/>
      <c r="AQ144" s="20"/>
      <c r="AR144" s="20"/>
      <c r="AS144" s="19">
        <v>787</v>
      </c>
      <c r="AT144" s="15">
        <v>16700321.01</v>
      </c>
      <c r="AU144" s="15">
        <v>18704359.5312</v>
      </c>
      <c r="AV144" s="20" t="s">
        <v>121</v>
      </c>
      <c r="AW144" s="20"/>
      <c r="AX144" s="20"/>
      <c r="AY144" s="20" t="s">
        <v>147</v>
      </c>
      <c r="AZ144" s="20" t="s">
        <v>479</v>
      </c>
      <c r="BA144" s="20" t="s">
        <v>479</v>
      </c>
      <c r="BB144" s="20" t="s">
        <v>120</v>
      </c>
      <c r="BC144" s="20" t="s">
        <v>480</v>
      </c>
      <c r="BD144" s="20" t="s">
        <v>481</v>
      </c>
      <c r="BE144" s="20" t="s">
        <v>120</v>
      </c>
      <c r="BF144" s="20" t="s">
        <v>482</v>
      </c>
      <c r="BG144" s="20" t="s">
        <v>483</v>
      </c>
      <c r="BH144" s="19" t="s">
        <v>278</v>
      </c>
      <c r="BI144" s="20" t="s">
        <v>279</v>
      </c>
      <c r="BJ144" s="20" t="s">
        <v>280</v>
      </c>
    </row>
    <row r="145" spans="1:62" s="7" customFormat="1" ht="25.5" customHeight="1">
      <c r="A145" s="20"/>
      <c r="B145" s="20" t="s">
        <v>484</v>
      </c>
      <c r="C145" s="20" t="s">
        <v>472</v>
      </c>
      <c r="D145" s="20" t="s">
        <v>473</v>
      </c>
      <c r="E145" s="20" t="s">
        <v>474</v>
      </c>
      <c r="F145" s="20" t="s">
        <v>475</v>
      </c>
      <c r="G145" s="20" t="s">
        <v>476</v>
      </c>
      <c r="H145" s="20" t="s">
        <v>141</v>
      </c>
      <c r="I145" s="20">
        <v>70</v>
      </c>
      <c r="J145" s="20" t="s">
        <v>125</v>
      </c>
      <c r="K145" s="20" t="s">
        <v>142</v>
      </c>
      <c r="L145" s="20" t="s">
        <v>477</v>
      </c>
      <c r="M145" s="20" t="s">
        <v>28</v>
      </c>
      <c r="N145" s="20">
        <v>391010000</v>
      </c>
      <c r="O145" s="20" t="s">
        <v>485</v>
      </c>
      <c r="P145" s="20" t="s">
        <v>41</v>
      </c>
      <c r="Q145" s="20" t="s">
        <v>388</v>
      </c>
      <c r="R145" s="20"/>
      <c r="S145" s="20"/>
      <c r="T145" s="14">
        <v>30</v>
      </c>
      <c r="U145" s="20">
        <v>0</v>
      </c>
      <c r="V145" s="14">
        <v>70</v>
      </c>
      <c r="W145" s="20" t="s">
        <v>478</v>
      </c>
      <c r="X145" s="20" t="s">
        <v>106</v>
      </c>
      <c r="Y145" s="3"/>
      <c r="Z145" s="3"/>
      <c r="AA145" s="15"/>
      <c r="AB145" s="15"/>
      <c r="AC145" s="20">
        <v>57</v>
      </c>
      <c r="AD145" s="20">
        <v>21220.23</v>
      </c>
      <c r="AE145" s="3">
        <v>1209553.1099999999</v>
      </c>
      <c r="AF145" s="3">
        <v>1354699.4832</v>
      </c>
      <c r="AG145" s="20">
        <v>57</v>
      </c>
      <c r="AH145" s="20">
        <v>21220.23</v>
      </c>
      <c r="AI145" s="20">
        <v>1209553.1099999999</v>
      </c>
      <c r="AJ145" s="20">
        <v>1354699.4832</v>
      </c>
      <c r="AK145" s="20">
        <v>57</v>
      </c>
      <c r="AL145" s="20">
        <v>21220.23</v>
      </c>
      <c r="AM145" s="20">
        <v>1209553.1099999999</v>
      </c>
      <c r="AN145" s="20">
        <v>1354699.4832</v>
      </c>
      <c r="AO145" s="20"/>
      <c r="AP145" s="20"/>
      <c r="AQ145" s="20"/>
      <c r="AR145" s="20"/>
      <c r="AS145" s="19">
        <v>171</v>
      </c>
      <c r="AT145" s="15">
        <v>3628659.3299999996</v>
      </c>
      <c r="AU145" s="15">
        <v>4064098.4496</v>
      </c>
      <c r="AV145" s="20" t="s">
        <v>121</v>
      </c>
      <c r="AW145" s="20"/>
      <c r="AX145" s="20"/>
      <c r="AY145" s="20" t="s">
        <v>147</v>
      </c>
      <c r="AZ145" s="20" t="s">
        <v>479</v>
      </c>
      <c r="BA145" s="20" t="s">
        <v>479</v>
      </c>
      <c r="BB145" s="20" t="s">
        <v>120</v>
      </c>
      <c r="BC145" s="20" t="s">
        <v>480</v>
      </c>
      <c r="BD145" s="20" t="s">
        <v>481</v>
      </c>
      <c r="BE145" s="20" t="s">
        <v>120</v>
      </c>
      <c r="BF145" s="20" t="s">
        <v>482</v>
      </c>
      <c r="BG145" s="20" t="s">
        <v>483</v>
      </c>
      <c r="BH145" s="19" t="s">
        <v>278</v>
      </c>
      <c r="BI145" s="20" t="s">
        <v>279</v>
      </c>
      <c r="BJ145" s="20" t="s">
        <v>280</v>
      </c>
    </row>
    <row r="146" spans="1:62" s="7" customFormat="1" ht="25.5" customHeight="1">
      <c r="A146" s="20"/>
      <c r="B146" s="20" t="s">
        <v>486</v>
      </c>
      <c r="C146" s="20" t="s">
        <v>472</v>
      </c>
      <c r="D146" s="20" t="s">
        <v>473</v>
      </c>
      <c r="E146" s="20" t="s">
        <v>474</v>
      </c>
      <c r="F146" s="20" t="s">
        <v>475</v>
      </c>
      <c r="G146" s="20" t="s">
        <v>476</v>
      </c>
      <c r="H146" s="20" t="s">
        <v>141</v>
      </c>
      <c r="I146" s="20">
        <v>70</v>
      </c>
      <c r="J146" s="20" t="s">
        <v>125</v>
      </c>
      <c r="K146" s="20" t="s">
        <v>142</v>
      </c>
      <c r="L146" s="20" t="s">
        <v>477</v>
      </c>
      <c r="M146" s="20" t="s">
        <v>28</v>
      </c>
      <c r="N146" s="20">
        <v>551010000</v>
      </c>
      <c r="O146" s="20" t="s">
        <v>487</v>
      </c>
      <c r="P146" s="20" t="s">
        <v>41</v>
      </c>
      <c r="Q146" s="20" t="s">
        <v>388</v>
      </c>
      <c r="R146" s="20"/>
      <c r="S146" s="20"/>
      <c r="T146" s="14">
        <v>30</v>
      </c>
      <c r="U146" s="20">
        <v>0</v>
      </c>
      <c r="V146" s="14">
        <v>70</v>
      </c>
      <c r="W146" s="20" t="s">
        <v>478</v>
      </c>
      <c r="X146" s="20" t="s">
        <v>106</v>
      </c>
      <c r="Y146" s="3"/>
      <c r="Z146" s="3"/>
      <c r="AA146" s="15"/>
      <c r="AB146" s="15"/>
      <c r="AC146" s="20">
        <v>116</v>
      </c>
      <c r="AD146" s="20">
        <v>21220.23</v>
      </c>
      <c r="AE146" s="3">
        <v>2461546.68</v>
      </c>
      <c r="AF146" s="3">
        <v>2756932.2816000003</v>
      </c>
      <c r="AG146" s="20">
        <v>107</v>
      </c>
      <c r="AH146" s="20">
        <v>21220.23</v>
      </c>
      <c r="AI146" s="20">
        <v>2270564.61</v>
      </c>
      <c r="AJ146" s="20">
        <v>2543032.3632</v>
      </c>
      <c r="AK146" s="20">
        <v>107</v>
      </c>
      <c r="AL146" s="20">
        <v>21220.23</v>
      </c>
      <c r="AM146" s="20">
        <v>2270564.61</v>
      </c>
      <c r="AN146" s="20">
        <v>2543032.3632</v>
      </c>
      <c r="AO146" s="20"/>
      <c r="AP146" s="20"/>
      <c r="AQ146" s="20"/>
      <c r="AR146" s="20"/>
      <c r="AS146" s="19">
        <v>330</v>
      </c>
      <c r="AT146" s="15">
        <v>7002675.9</v>
      </c>
      <c r="AU146" s="15">
        <v>7842997.007999999</v>
      </c>
      <c r="AV146" s="20" t="s">
        <v>121</v>
      </c>
      <c r="AW146" s="20"/>
      <c r="AX146" s="20"/>
      <c r="AY146" s="20" t="s">
        <v>147</v>
      </c>
      <c r="AZ146" s="20" t="s">
        <v>479</v>
      </c>
      <c r="BA146" s="20" t="s">
        <v>479</v>
      </c>
      <c r="BB146" s="20" t="s">
        <v>120</v>
      </c>
      <c r="BC146" s="20" t="s">
        <v>480</v>
      </c>
      <c r="BD146" s="20" t="s">
        <v>481</v>
      </c>
      <c r="BE146" s="20" t="s">
        <v>120</v>
      </c>
      <c r="BF146" s="20" t="s">
        <v>482</v>
      </c>
      <c r="BG146" s="20" t="s">
        <v>483</v>
      </c>
      <c r="BH146" s="19" t="s">
        <v>278</v>
      </c>
      <c r="BI146" s="20" t="s">
        <v>279</v>
      </c>
      <c r="BJ146" s="20" t="s">
        <v>280</v>
      </c>
    </row>
    <row r="147" spans="1:62" s="7" customFormat="1" ht="25.5" customHeight="1">
      <c r="A147" s="20"/>
      <c r="B147" s="20" t="s">
        <v>488</v>
      </c>
      <c r="C147" s="20" t="s">
        <v>472</v>
      </c>
      <c r="D147" s="20" t="s">
        <v>473</v>
      </c>
      <c r="E147" s="20" t="s">
        <v>474</v>
      </c>
      <c r="F147" s="20" t="s">
        <v>475</v>
      </c>
      <c r="G147" s="20" t="s">
        <v>476</v>
      </c>
      <c r="H147" s="20" t="s">
        <v>141</v>
      </c>
      <c r="I147" s="20">
        <v>70</v>
      </c>
      <c r="J147" s="20" t="s">
        <v>125</v>
      </c>
      <c r="K147" s="20" t="s">
        <v>142</v>
      </c>
      <c r="L147" s="20" t="s">
        <v>477</v>
      </c>
      <c r="M147" s="20" t="s">
        <v>28</v>
      </c>
      <c r="N147" s="20">
        <v>350000000</v>
      </c>
      <c r="O147" s="20" t="s">
        <v>158</v>
      </c>
      <c r="P147" s="20" t="s">
        <v>41</v>
      </c>
      <c r="Q147" s="20" t="s">
        <v>388</v>
      </c>
      <c r="R147" s="20"/>
      <c r="S147" s="20"/>
      <c r="T147" s="14">
        <v>30</v>
      </c>
      <c r="U147" s="20">
        <v>0</v>
      </c>
      <c r="V147" s="14">
        <v>70</v>
      </c>
      <c r="W147" s="20" t="s">
        <v>478</v>
      </c>
      <c r="X147" s="20" t="s">
        <v>106</v>
      </c>
      <c r="Y147" s="3"/>
      <c r="Z147" s="3"/>
      <c r="AA147" s="15"/>
      <c r="AB147" s="15"/>
      <c r="AC147" s="20">
        <v>0</v>
      </c>
      <c r="AD147" s="20">
        <v>0</v>
      </c>
      <c r="AE147" s="3">
        <v>0</v>
      </c>
      <c r="AF147" s="3">
        <v>0</v>
      </c>
      <c r="AG147" s="20">
        <v>151</v>
      </c>
      <c r="AH147" s="20">
        <v>21220.23</v>
      </c>
      <c r="AI147" s="20">
        <v>3204254.73</v>
      </c>
      <c r="AJ147" s="20">
        <v>3588765.2976</v>
      </c>
      <c r="AK147" s="20">
        <v>150</v>
      </c>
      <c r="AL147" s="20">
        <v>21220.23</v>
      </c>
      <c r="AM147" s="20">
        <v>3183034.5</v>
      </c>
      <c r="AN147" s="20">
        <v>3564998.64</v>
      </c>
      <c r="AO147" s="20"/>
      <c r="AP147" s="20"/>
      <c r="AQ147" s="20"/>
      <c r="AR147" s="20"/>
      <c r="AS147" s="19">
        <v>301</v>
      </c>
      <c r="AT147" s="15">
        <v>6387289.23</v>
      </c>
      <c r="AU147" s="15">
        <v>7153763.9376</v>
      </c>
      <c r="AV147" s="20" t="s">
        <v>121</v>
      </c>
      <c r="AW147" s="20"/>
      <c r="AX147" s="20"/>
      <c r="AY147" s="20" t="s">
        <v>147</v>
      </c>
      <c r="AZ147" s="20" t="s">
        <v>479</v>
      </c>
      <c r="BA147" s="20" t="s">
        <v>479</v>
      </c>
      <c r="BB147" s="20" t="s">
        <v>120</v>
      </c>
      <c r="BC147" s="20" t="s">
        <v>480</v>
      </c>
      <c r="BD147" s="20" t="s">
        <v>481</v>
      </c>
      <c r="BE147" s="20" t="s">
        <v>120</v>
      </c>
      <c r="BF147" s="20" t="s">
        <v>482</v>
      </c>
      <c r="BG147" s="20" t="s">
        <v>483</v>
      </c>
      <c r="BH147" s="19" t="s">
        <v>278</v>
      </c>
      <c r="BI147" s="20" t="s">
        <v>279</v>
      </c>
      <c r="BJ147" s="20" t="s">
        <v>280</v>
      </c>
    </row>
    <row r="148" spans="1:62" s="7" customFormat="1" ht="25.5" customHeight="1">
      <c r="A148" s="20"/>
      <c r="B148" s="20" t="s">
        <v>489</v>
      </c>
      <c r="C148" s="20" t="s">
        <v>472</v>
      </c>
      <c r="D148" s="20" t="s">
        <v>473</v>
      </c>
      <c r="E148" s="20" t="s">
        <v>474</v>
      </c>
      <c r="F148" s="20" t="s">
        <v>475</v>
      </c>
      <c r="G148" s="20" t="s">
        <v>476</v>
      </c>
      <c r="H148" s="20" t="s">
        <v>141</v>
      </c>
      <c r="I148" s="20">
        <v>70</v>
      </c>
      <c r="J148" s="20" t="s">
        <v>125</v>
      </c>
      <c r="K148" s="20" t="s">
        <v>142</v>
      </c>
      <c r="L148" s="20" t="s">
        <v>477</v>
      </c>
      <c r="M148" s="20" t="s">
        <v>28</v>
      </c>
      <c r="N148" s="20">
        <v>632810000</v>
      </c>
      <c r="O148" s="20" t="s">
        <v>490</v>
      </c>
      <c r="P148" s="20" t="s">
        <v>41</v>
      </c>
      <c r="Q148" s="20" t="s">
        <v>388</v>
      </c>
      <c r="R148" s="20"/>
      <c r="S148" s="20"/>
      <c r="T148" s="14">
        <v>30</v>
      </c>
      <c r="U148" s="20">
        <v>0</v>
      </c>
      <c r="V148" s="14">
        <v>70</v>
      </c>
      <c r="W148" s="20" t="s">
        <v>478</v>
      </c>
      <c r="X148" s="20" t="s">
        <v>106</v>
      </c>
      <c r="Y148" s="3"/>
      <c r="Z148" s="3"/>
      <c r="AA148" s="15"/>
      <c r="AB148" s="15"/>
      <c r="AC148" s="20">
        <v>284</v>
      </c>
      <c r="AD148" s="20">
        <v>21220.23</v>
      </c>
      <c r="AE148" s="3">
        <v>6026545.32</v>
      </c>
      <c r="AF148" s="3">
        <v>6749730.758400001</v>
      </c>
      <c r="AG148" s="20">
        <v>286</v>
      </c>
      <c r="AH148" s="20">
        <v>21220.23</v>
      </c>
      <c r="AI148" s="20">
        <v>6068985.78</v>
      </c>
      <c r="AJ148" s="20">
        <v>6797264.073600001</v>
      </c>
      <c r="AK148" s="20">
        <v>458</v>
      </c>
      <c r="AL148" s="20">
        <v>21220.23</v>
      </c>
      <c r="AM148" s="20">
        <v>9718865.34</v>
      </c>
      <c r="AN148" s="20">
        <v>10885129.1808</v>
      </c>
      <c r="AO148" s="20"/>
      <c r="AP148" s="20"/>
      <c r="AQ148" s="20"/>
      <c r="AR148" s="20"/>
      <c r="AS148" s="19">
        <v>1028</v>
      </c>
      <c r="AT148" s="15">
        <v>21814396.44</v>
      </c>
      <c r="AU148" s="15">
        <v>24432124.0128</v>
      </c>
      <c r="AV148" s="20" t="s">
        <v>121</v>
      </c>
      <c r="AW148" s="20"/>
      <c r="AX148" s="20"/>
      <c r="AY148" s="20" t="s">
        <v>147</v>
      </c>
      <c r="AZ148" s="20" t="s">
        <v>479</v>
      </c>
      <c r="BA148" s="20" t="s">
        <v>479</v>
      </c>
      <c r="BB148" s="20" t="s">
        <v>120</v>
      </c>
      <c r="BC148" s="20" t="s">
        <v>480</v>
      </c>
      <c r="BD148" s="20" t="s">
        <v>481</v>
      </c>
      <c r="BE148" s="20" t="s">
        <v>120</v>
      </c>
      <c r="BF148" s="20" t="s">
        <v>482</v>
      </c>
      <c r="BG148" s="20" t="s">
        <v>483</v>
      </c>
      <c r="BH148" s="19" t="s">
        <v>278</v>
      </c>
      <c r="BI148" s="20" t="s">
        <v>279</v>
      </c>
      <c r="BJ148" s="20" t="s">
        <v>280</v>
      </c>
    </row>
    <row r="149" spans="1:62" s="7" customFormat="1" ht="25.5" customHeight="1">
      <c r="A149" s="20"/>
      <c r="B149" s="20" t="s">
        <v>491</v>
      </c>
      <c r="C149" s="20" t="s">
        <v>472</v>
      </c>
      <c r="D149" s="20" t="s">
        <v>473</v>
      </c>
      <c r="E149" s="20" t="s">
        <v>474</v>
      </c>
      <c r="F149" s="20" t="s">
        <v>475</v>
      </c>
      <c r="G149" s="20" t="s">
        <v>476</v>
      </c>
      <c r="H149" s="20" t="s">
        <v>141</v>
      </c>
      <c r="I149" s="20">
        <v>70</v>
      </c>
      <c r="J149" s="20" t="s">
        <v>125</v>
      </c>
      <c r="K149" s="20" t="s">
        <v>142</v>
      </c>
      <c r="L149" s="20" t="s">
        <v>477</v>
      </c>
      <c r="M149" s="20" t="s">
        <v>28</v>
      </c>
      <c r="N149" s="20">
        <v>750000000</v>
      </c>
      <c r="O149" s="20" t="s">
        <v>492</v>
      </c>
      <c r="P149" s="20" t="s">
        <v>41</v>
      </c>
      <c r="Q149" s="20" t="s">
        <v>388</v>
      </c>
      <c r="R149" s="20"/>
      <c r="S149" s="20"/>
      <c r="T149" s="14">
        <v>30</v>
      </c>
      <c r="U149" s="20">
        <v>0</v>
      </c>
      <c r="V149" s="14">
        <v>70</v>
      </c>
      <c r="W149" s="20" t="s">
        <v>478</v>
      </c>
      <c r="X149" s="20" t="s">
        <v>106</v>
      </c>
      <c r="Y149" s="3"/>
      <c r="Z149" s="3"/>
      <c r="AA149" s="15"/>
      <c r="AB149" s="15"/>
      <c r="AC149" s="20">
        <v>66</v>
      </c>
      <c r="AD149" s="20">
        <v>21220.23</v>
      </c>
      <c r="AE149" s="3">
        <v>1400535.18</v>
      </c>
      <c r="AF149" s="3">
        <v>1568599.4016</v>
      </c>
      <c r="AG149" s="20">
        <v>107</v>
      </c>
      <c r="AH149" s="20">
        <v>21220.23</v>
      </c>
      <c r="AI149" s="20">
        <v>2270564.61</v>
      </c>
      <c r="AJ149" s="20">
        <v>2543032.3632</v>
      </c>
      <c r="AK149" s="20">
        <v>107</v>
      </c>
      <c r="AL149" s="20">
        <v>21220.23</v>
      </c>
      <c r="AM149" s="20">
        <v>2270564.61</v>
      </c>
      <c r="AN149" s="20">
        <v>2543032.3632</v>
      </c>
      <c r="AO149" s="20"/>
      <c r="AP149" s="20"/>
      <c r="AQ149" s="20"/>
      <c r="AR149" s="20"/>
      <c r="AS149" s="19">
        <v>280</v>
      </c>
      <c r="AT149" s="15">
        <v>5941664.4</v>
      </c>
      <c r="AU149" s="15">
        <v>6654664.1280000005</v>
      </c>
      <c r="AV149" s="20" t="s">
        <v>121</v>
      </c>
      <c r="AW149" s="20"/>
      <c r="AX149" s="20"/>
      <c r="AY149" s="20" t="s">
        <v>147</v>
      </c>
      <c r="AZ149" s="20" t="s">
        <v>479</v>
      </c>
      <c r="BA149" s="20" t="s">
        <v>479</v>
      </c>
      <c r="BB149" s="20" t="s">
        <v>120</v>
      </c>
      <c r="BC149" s="20" t="s">
        <v>480</v>
      </c>
      <c r="BD149" s="20" t="s">
        <v>481</v>
      </c>
      <c r="BE149" s="20" t="s">
        <v>120</v>
      </c>
      <c r="BF149" s="20" t="s">
        <v>482</v>
      </c>
      <c r="BG149" s="20" t="s">
        <v>483</v>
      </c>
      <c r="BH149" s="19" t="s">
        <v>278</v>
      </c>
      <c r="BI149" s="20" t="s">
        <v>279</v>
      </c>
      <c r="BJ149" s="20" t="s">
        <v>280</v>
      </c>
    </row>
    <row r="150" spans="1:62" s="7" customFormat="1" ht="25.5" customHeight="1">
      <c r="A150" s="20"/>
      <c r="B150" s="20" t="s">
        <v>493</v>
      </c>
      <c r="C150" s="20" t="s">
        <v>472</v>
      </c>
      <c r="D150" s="20" t="s">
        <v>473</v>
      </c>
      <c r="E150" s="20" t="s">
        <v>474</v>
      </c>
      <c r="F150" s="20" t="s">
        <v>475</v>
      </c>
      <c r="G150" s="20" t="s">
        <v>476</v>
      </c>
      <c r="H150" s="20" t="s">
        <v>141</v>
      </c>
      <c r="I150" s="20">
        <v>70</v>
      </c>
      <c r="J150" s="20" t="s">
        <v>125</v>
      </c>
      <c r="K150" s="20" t="s">
        <v>142</v>
      </c>
      <c r="L150" s="20" t="s">
        <v>477</v>
      </c>
      <c r="M150" s="20" t="s">
        <v>28</v>
      </c>
      <c r="N150" s="20">
        <v>790000000</v>
      </c>
      <c r="O150" s="20" t="s">
        <v>166</v>
      </c>
      <c r="P150" s="20" t="s">
        <v>41</v>
      </c>
      <c r="Q150" s="20" t="s">
        <v>388</v>
      </c>
      <c r="R150" s="20"/>
      <c r="S150" s="20"/>
      <c r="T150" s="14">
        <v>30</v>
      </c>
      <c r="U150" s="20">
        <v>0</v>
      </c>
      <c r="V150" s="14">
        <v>70</v>
      </c>
      <c r="W150" s="20" t="s">
        <v>478</v>
      </c>
      <c r="X150" s="20" t="s">
        <v>106</v>
      </c>
      <c r="Y150" s="3"/>
      <c r="Z150" s="3"/>
      <c r="AA150" s="15"/>
      <c r="AB150" s="15"/>
      <c r="AC150" s="20">
        <v>31</v>
      </c>
      <c r="AD150" s="20">
        <v>21220.23</v>
      </c>
      <c r="AE150" s="3">
        <v>657827.13</v>
      </c>
      <c r="AF150" s="3">
        <v>736766.3856</v>
      </c>
      <c r="AG150" s="20">
        <v>114</v>
      </c>
      <c r="AH150" s="20">
        <v>21220.23</v>
      </c>
      <c r="AI150" s="20">
        <v>2419106.2199999997</v>
      </c>
      <c r="AJ150" s="20">
        <v>2709398.9664</v>
      </c>
      <c r="AK150" s="20">
        <v>175</v>
      </c>
      <c r="AL150" s="20">
        <v>21220.23</v>
      </c>
      <c r="AM150" s="20">
        <v>3713540.25</v>
      </c>
      <c r="AN150" s="20">
        <v>4159165.0800000005</v>
      </c>
      <c r="AO150" s="20"/>
      <c r="AP150" s="20"/>
      <c r="AQ150" s="20"/>
      <c r="AR150" s="20"/>
      <c r="AS150" s="19">
        <v>320</v>
      </c>
      <c r="AT150" s="15">
        <v>6790473.6</v>
      </c>
      <c r="AU150" s="15">
        <v>7605330.432</v>
      </c>
      <c r="AV150" s="20" t="s">
        <v>121</v>
      </c>
      <c r="AW150" s="20"/>
      <c r="AX150" s="20"/>
      <c r="AY150" s="20" t="s">
        <v>147</v>
      </c>
      <c r="AZ150" s="20" t="s">
        <v>479</v>
      </c>
      <c r="BA150" s="20" t="s">
        <v>479</v>
      </c>
      <c r="BB150" s="20" t="s">
        <v>120</v>
      </c>
      <c r="BC150" s="20" t="s">
        <v>480</v>
      </c>
      <c r="BD150" s="20" t="s">
        <v>481</v>
      </c>
      <c r="BE150" s="20" t="s">
        <v>120</v>
      </c>
      <c r="BF150" s="20" t="s">
        <v>482</v>
      </c>
      <c r="BG150" s="20" t="s">
        <v>483</v>
      </c>
      <c r="BH150" s="19" t="s">
        <v>278</v>
      </c>
      <c r="BI150" s="20" t="s">
        <v>279</v>
      </c>
      <c r="BJ150" s="20" t="s">
        <v>280</v>
      </c>
    </row>
    <row r="151" spans="1:62" s="7" customFormat="1" ht="25.5" customHeight="1">
      <c r="A151" s="20"/>
      <c r="B151" s="20" t="s">
        <v>494</v>
      </c>
      <c r="C151" s="20" t="s">
        <v>472</v>
      </c>
      <c r="D151" s="20" t="s">
        <v>473</v>
      </c>
      <c r="E151" s="20" t="s">
        <v>474</v>
      </c>
      <c r="F151" s="20" t="s">
        <v>475</v>
      </c>
      <c r="G151" s="20" t="s">
        <v>476</v>
      </c>
      <c r="H151" s="20" t="s">
        <v>141</v>
      </c>
      <c r="I151" s="20">
        <v>70</v>
      </c>
      <c r="J151" s="20" t="s">
        <v>125</v>
      </c>
      <c r="K151" s="20" t="s">
        <v>142</v>
      </c>
      <c r="L151" s="20" t="s">
        <v>477</v>
      </c>
      <c r="M151" s="20" t="s">
        <v>28</v>
      </c>
      <c r="N151" s="20">
        <v>431010000</v>
      </c>
      <c r="O151" s="20" t="s">
        <v>168</v>
      </c>
      <c r="P151" s="20" t="s">
        <v>41</v>
      </c>
      <c r="Q151" s="20" t="s">
        <v>388</v>
      </c>
      <c r="R151" s="20"/>
      <c r="S151" s="20"/>
      <c r="T151" s="14">
        <v>30</v>
      </c>
      <c r="U151" s="20">
        <v>0</v>
      </c>
      <c r="V151" s="14">
        <v>70</v>
      </c>
      <c r="W151" s="20" t="s">
        <v>478</v>
      </c>
      <c r="X151" s="20" t="s">
        <v>106</v>
      </c>
      <c r="Y151" s="3"/>
      <c r="Z151" s="3"/>
      <c r="AA151" s="15"/>
      <c r="AB151" s="15"/>
      <c r="AC151" s="20">
        <v>0</v>
      </c>
      <c r="AD151" s="20">
        <v>0</v>
      </c>
      <c r="AE151" s="3">
        <v>0</v>
      </c>
      <c r="AF151" s="3">
        <v>0</v>
      </c>
      <c r="AG151" s="20">
        <v>439</v>
      </c>
      <c r="AH151" s="20">
        <v>21220.23</v>
      </c>
      <c r="AI151" s="20">
        <v>9315680.97</v>
      </c>
      <c r="AJ151" s="20">
        <v>10433562.686400002</v>
      </c>
      <c r="AK151" s="20">
        <v>439</v>
      </c>
      <c r="AL151" s="20">
        <v>21220.23</v>
      </c>
      <c r="AM151" s="20">
        <v>9315680.97</v>
      </c>
      <c r="AN151" s="20">
        <v>10433562.686400002</v>
      </c>
      <c r="AO151" s="20"/>
      <c r="AP151" s="20"/>
      <c r="AQ151" s="20"/>
      <c r="AR151" s="20"/>
      <c r="AS151" s="19">
        <v>878</v>
      </c>
      <c r="AT151" s="15">
        <v>18631361.94</v>
      </c>
      <c r="AU151" s="15">
        <v>20867125.372800004</v>
      </c>
      <c r="AV151" s="20" t="s">
        <v>121</v>
      </c>
      <c r="AW151" s="20"/>
      <c r="AX151" s="20"/>
      <c r="AY151" s="20" t="s">
        <v>147</v>
      </c>
      <c r="AZ151" s="20" t="s">
        <v>479</v>
      </c>
      <c r="BA151" s="20" t="s">
        <v>479</v>
      </c>
      <c r="BB151" s="20" t="s">
        <v>120</v>
      </c>
      <c r="BC151" s="20" t="s">
        <v>480</v>
      </c>
      <c r="BD151" s="20" t="s">
        <v>481</v>
      </c>
      <c r="BE151" s="20" t="s">
        <v>120</v>
      </c>
      <c r="BF151" s="20" t="s">
        <v>482</v>
      </c>
      <c r="BG151" s="20" t="s">
        <v>483</v>
      </c>
      <c r="BH151" s="19" t="s">
        <v>278</v>
      </c>
      <c r="BI151" s="20" t="s">
        <v>279</v>
      </c>
      <c r="BJ151" s="20" t="s">
        <v>280</v>
      </c>
    </row>
    <row r="152" spans="1:62" s="7" customFormat="1" ht="25.5" customHeight="1">
      <c r="A152" s="20"/>
      <c r="B152" s="20" t="s">
        <v>495</v>
      </c>
      <c r="C152" s="20" t="s">
        <v>472</v>
      </c>
      <c r="D152" s="20" t="s">
        <v>473</v>
      </c>
      <c r="E152" s="20" t="s">
        <v>474</v>
      </c>
      <c r="F152" s="20" t="s">
        <v>475</v>
      </c>
      <c r="G152" s="20" t="s">
        <v>476</v>
      </c>
      <c r="H152" s="20" t="s">
        <v>141</v>
      </c>
      <c r="I152" s="20">
        <v>70</v>
      </c>
      <c r="J152" s="20" t="s">
        <v>125</v>
      </c>
      <c r="K152" s="20" t="s">
        <v>142</v>
      </c>
      <c r="L152" s="20" t="s">
        <v>477</v>
      </c>
      <c r="M152" s="20" t="s">
        <v>28</v>
      </c>
      <c r="N152" s="20">
        <v>231010000</v>
      </c>
      <c r="O152" s="20" t="s">
        <v>496</v>
      </c>
      <c r="P152" s="20" t="s">
        <v>41</v>
      </c>
      <c r="Q152" s="20" t="s">
        <v>388</v>
      </c>
      <c r="R152" s="20"/>
      <c r="S152" s="20"/>
      <c r="T152" s="14">
        <v>30</v>
      </c>
      <c r="U152" s="20">
        <v>0</v>
      </c>
      <c r="V152" s="14">
        <v>70</v>
      </c>
      <c r="W152" s="20" t="s">
        <v>478</v>
      </c>
      <c r="X152" s="20" t="s">
        <v>106</v>
      </c>
      <c r="Y152" s="3"/>
      <c r="Z152" s="3"/>
      <c r="AA152" s="15"/>
      <c r="AB152" s="15"/>
      <c r="AC152" s="20">
        <v>0</v>
      </c>
      <c r="AD152" s="20">
        <v>0</v>
      </c>
      <c r="AE152" s="3">
        <v>0</v>
      </c>
      <c r="AF152" s="3">
        <v>0</v>
      </c>
      <c r="AG152" s="20">
        <v>214</v>
      </c>
      <c r="AH152" s="20">
        <v>21220.23</v>
      </c>
      <c r="AI152" s="20">
        <v>4541129.22</v>
      </c>
      <c r="AJ152" s="20">
        <v>5086064.7264</v>
      </c>
      <c r="AK152" s="20">
        <v>214</v>
      </c>
      <c r="AL152" s="20">
        <v>21220.23</v>
      </c>
      <c r="AM152" s="20">
        <v>4541129.22</v>
      </c>
      <c r="AN152" s="20">
        <v>5086064.7264</v>
      </c>
      <c r="AO152" s="20"/>
      <c r="AP152" s="20"/>
      <c r="AQ152" s="20"/>
      <c r="AR152" s="20"/>
      <c r="AS152" s="19">
        <v>428</v>
      </c>
      <c r="AT152" s="15">
        <v>9082258.44</v>
      </c>
      <c r="AU152" s="15">
        <v>10172129.4528</v>
      </c>
      <c r="AV152" s="20" t="s">
        <v>121</v>
      </c>
      <c r="AW152" s="20"/>
      <c r="AX152" s="20"/>
      <c r="AY152" s="20" t="s">
        <v>147</v>
      </c>
      <c r="AZ152" s="20" t="s">
        <v>479</v>
      </c>
      <c r="BA152" s="20" t="s">
        <v>479</v>
      </c>
      <c r="BB152" s="20" t="s">
        <v>120</v>
      </c>
      <c r="BC152" s="20" t="s">
        <v>480</v>
      </c>
      <c r="BD152" s="20" t="s">
        <v>481</v>
      </c>
      <c r="BE152" s="20" t="s">
        <v>120</v>
      </c>
      <c r="BF152" s="20" t="s">
        <v>482</v>
      </c>
      <c r="BG152" s="20" t="s">
        <v>483</v>
      </c>
      <c r="BH152" s="19" t="s">
        <v>278</v>
      </c>
      <c r="BI152" s="20" t="s">
        <v>279</v>
      </c>
      <c r="BJ152" s="20" t="s">
        <v>280</v>
      </c>
    </row>
    <row r="153" spans="1:62" s="7" customFormat="1" ht="25.5" customHeight="1">
      <c r="A153" s="20"/>
      <c r="B153" s="20" t="s">
        <v>497</v>
      </c>
      <c r="C153" s="20" t="s">
        <v>472</v>
      </c>
      <c r="D153" s="20" t="s">
        <v>473</v>
      </c>
      <c r="E153" s="20" t="s">
        <v>474</v>
      </c>
      <c r="F153" s="20" t="s">
        <v>475</v>
      </c>
      <c r="G153" s="20" t="s">
        <v>476</v>
      </c>
      <c r="H153" s="20" t="s">
        <v>141</v>
      </c>
      <c r="I153" s="20">
        <v>70</v>
      </c>
      <c r="J153" s="20" t="s">
        <v>125</v>
      </c>
      <c r="K153" s="20" t="s">
        <v>142</v>
      </c>
      <c r="L153" s="20" t="s">
        <v>477</v>
      </c>
      <c r="M153" s="20" t="s">
        <v>28</v>
      </c>
      <c r="N153" s="20">
        <v>475030100</v>
      </c>
      <c r="O153" s="20" t="s">
        <v>498</v>
      </c>
      <c r="P153" s="20" t="s">
        <v>41</v>
      </c>
      <c r="Q153" s="20" t="s">
        <v>388</v>
      </c>
      <c r="R153" s="20"/>
      <c r="S153" s="20"/>
      <c r="T153" s="14">
        <v>30</v>
      </c>
      <c r="U153" s="20">
        <v>0</v>
      </c>
      <c r="V153" s="14">
        <v>70</v>
      </c>
      <c r="W153" s="20" t="s">
        <v>478</v>
      </c>
      <c r="X153" s="20" t="s">
        <v>106</v>
      </c>
      <c r="Y153" s="3"/>
      <c r="Z153" s="3"/>
      <c r="AA153" s="15"/>
      <c r="AB153" s="15"/>
      <c r="AC153" s="20">
        <v>113</v>
      </c>
      <c r="AD153" s="20">
        <v>21220.23</v>
      </c>
      <c r="AE153" s="3">
        <v>2397885.9899999998</v>
      </c>
      <c r="AF153" s="3">
        <v>2685632.3087999998</v>
      </c>
      <c r="AG153" s="20">
        <v>113</v>
      </c>
      <c r="AH153" s="20">
        <v>21220.23</v>
      </c>
      <c r="AI153" s="20">
        <v>2397885.9899999998</v>
      </c>
      <c r="AJ153" s="20">
        <v>2685632.3087999998</v>
      </c>
      <c r="AK153" s="20">
        <v>113</v>
      </c>
      <c r="AL153" s="20">
        <v>21220.23</v>
      </c>
      <c r="AM153" s="20">
        <v>2397885.9899999998</v>
      </c>
      <c r="AN153" s="20">
        <v>2685632.3087999998</v>
      </c>
      <c r="AO153" s="20"/>
      <c r="AP153" s="20"/>
      <c r="AQ153" s="20"/>
      <c r="AR153" s="20"/>
      <c r="AS153" s="19">
        <v>339</v>
      </c>
      <c r="AT153" s="15">
        <v>7193657.969999999</v>
      </c>
      <c r="AU153" s="15">
        <v>8056896.926399999</v>
      </c>
      <c r="AV153" s="20" t="s">
        <v>121</v>
      </c>
      <c r="AW153" s="20"/>
      <c r="AX153" s="20"/>
      <c r="AY153" s="20" t="s">
        <v>147</v>
      </c>
      <c r="AZ153" s="20" t="s">
        <v>479</v>
      </c>
      <c r="BA153" s="20" t="s">
        <v>479</v>
      </c>
      <c r="BB153" s="20" t="s">
        <v>120</v>
      </c>
      <c r="BC153" s="20" t="s">
        <v>480</v>
      </c>
      <c r="BD153" s="20" t="s">
        <v>481</v>
      </c>
      <c r="BE153" s="20" t="s">
        <v>120</v>
      </c>
      <c r="BF153" s="20" t="s">
        <v>482</v>
      </c>
      <c r="BG153" s="20" t="s">
        <v>483</v>
      </c>
      <c r="BH153" s="19" t="s">
        <v>278</v>
      </c>
      <c r="BI153" s="20" t="s">
        <v>279</v>
      </c>
      <c r="BJ153" s="20" t="s">
        <v>280</v>
      </c>
    </row>
    <row r="154" spans="1:62" s="7" customFormat="1" ht="25.5" customHeight="1">
      <c r="A154" s="20"/>
      <c r="B154" s="20" t="s">
        <v>499</v>
      </c>
      <c r="C154" s="20" t="s">
        <v>500</v>
      </c>
      <c r="D154" s="20" t="s">
        <v>473</v>
      </c>
      <c r="E154" s="20" t="s">
        <v>501</v>
      </c>
      <c r="F154" s="20" t="s">
        <v>475</v>
      </c>
      <c r="G154" s="20" t="s">
        <v>476</v>
      </c>
      <c r="H154" s="20" t="s">
        <v>141</v>
      </c>
      <c r="I154" s="20">
        <v>70</v>
      </c>
      <c r="J154" s="20" t="s">
        <v>125</v>
      </c>
      <c r="K154" s="20" t="s">
        <v>142</v>
      </c>
      <c r="L154" s="20" t="s">
        <v>477</v>
      </c>
      <c r="M154" s="20" t="s">
        <v>28</v>
      </c>
      <c r="N154" s="20">
        <v>551010000</v>
      </c>
      <c r="O154" s="20" t="s">
        <v>487</v>
      </c>
      <c r="P154" s="20" t="s">
        <v>41</v>
      </c>
      <c r="Q154" s="20" t="s">
        <v>388</v>
      </c>
      <c r="R154" s="20"/>
      <c r="S154" s="20"/>
      <c r="T154" s="14">
        <v>30</v>
      </c>
      <c r="U154" s="20">
        <v>0</v>
      </c>
      <c r="V154" s="14">
        <v>70</v>
      </c>
      <c r="W154" s="20" t="s">
        <v>478</v>
      </c>
      <c r="X154" s="20" t="s">
        <v>106</v>
      </c>
      <c r="Y154" s="3"/>
      <c r="Z154" s="3"/>
      <c r="AA154" s="15"/>
      <c r="AB154" s="15"/>
      <c r="AC154" s="20">
        <v>7</v>
      </c>
      <c r="AD154" s="20">
        <v>29560.35</v>
      </c>
      <c r="AE154" s="3">
        <v>206922.44999999998</v>
      </c>
      <c r="AF154" s="3">
        <v>231753.144</v>
      </c>
      <c r="AG154" s="20">
        <v>7</v>
      </c>
      <c r="AH154" s="20">
        <v>29560.35</v>
      </c>
      <c r="AI154" s="20">
        <v>206922.44999999998</v>
      </c>
      <c r="AJ154" s="20">
        <v>231753.144</v>
      </c>
      <c r="AK154" s="20">
        <v>7</v>
      </c>
      <c r="AL154" s="20">
        <v>29560.35</v>
      </c>
      <c r="AM154" s="20">
        <v>206922.44999999998</v>
      </c>
      <c r="AN154" s="20">
        <v>231753.144</v>
      </c>
      <c r="AO154" s="20"/>
      <c r="AP154" s="20"/>
      <c r="AQ154" s="20"/>
      <c r="AR154" s="20"/>
      <c r="AS154" s="19">
        <v>21</v>
      </c>
      <c r="AT154" s="15">
        <v>620767.35</v>
      </c>
      <c r="AU154" s="15">
        <v>695259.432</v>
      </c>
      <c r="AV154" s="20" t="s">
        <v>121</v>
      </c>
      <c r="AW154" s="20"/>
      <c r="AX154" s="20"/>
      <c r="AY154" s="20" t="s">
        <v>147</v>
      </c>
      <c r="AZ154" s="20" t="s">
        <v>502</v>
      </c>
      <c r="BA154" s="20" t="s">
        <v>502</v>
      </c>
      <c r="BB154" s="20" t="s">
        <v>120</v>
      </c>
      <c r="BC154" s="20" t="s">
        <v>503</v>
      </c>
      <c r="BD154" s="20" t="s">
        <v>504</v>
      </c>
      <c r="BE154" s="20"/>
      <c r="BF154" s="20"/>
      <c r="BG154" s="20"/>
      <c r="BH154" s="19" t="s">
        <v>278</v>
      </c>
      <c r="BI154" s="20" t="s">
        <v>279</v>
      </c>
      <c r="BJ154" s="20" t="s">
        <v>280</v>
      </c>
    </row>
    <row r="155" spans="1:62" s="7" customFormat="1" ht="25.5" customHeight="1">
      <c r="A155" s="20"/>
      <c r="B155" s="20" t="s">
        <v>505</v>
      </c>
      <c r="C155" s="20" t="s">
        <v>500</v>
      </c>
      <c r="D155" s="20" t="s">
        <v>473</v>
      </c>
      <c r="E155" s="20" t="s">
        <v>501</v>
      </c>
      <c r="F155" s="20" t="s">
        <v>475</v>
      </c>
      <c r="G155" s="20" t="s">
        <v>476</v>
      </c>
      <c r="H155" s="20" t="s">
        <v>141</v>
      </c>
      <c r="I155" s="20">
        <v>70</v>
      </c>
      <c r="J155" s="20" t="s">
        <v>125</v>
      </c>
      <c r="K155" s="20" t="s">
        <v>142</v>
      </c>
      <c r="L155" s="20" t="s">
        <v>477</v>
      </c>
      <c r="M155" s="20" t="s">
        <v>28</v>
      </c>
      <c r="N155" s="20">
        <v>350000000</v>
      </c>
      <c r="O155" s="20" t="s">
        <v>158</v>
      </c>
      <c r="P155" s="20" t="s">
        <v>41</v>
      </c>
      <c r="Q155" s="20" t="s">
        <v>388</v>
      </c>
      <c r="R155" s="20"/>
      <c r="S155" s="20"/>
      <c r="T155" s="14">
        <v>30</v>
      </c>
      <c r="U155" s="20">
        <v>0</v>
      </c>
      <c r="V155" s="14">
        <v>70</v>
      </c>
      <c r="W155" s="20" t="s">
        <v>478</v>
      </c>
      <c r="X155" s="20" t="s">
        <v>106</v>
      </c>
      <c r="Y155" s="3"/>
      <c r="Z155" s="3"/>
      <c r="AA155" s="15"/>
      <c r="AB155" s="15"/>
      <c r="AC155" s="20">
        <v>1</v>
      </c>
      <c r="AD155" s="20">
        <v>29560.35</v>
      </c>
      <c r="AE155" s="3">
        <v>29560.35</v>
      </c>
      <c r="AF155" s="3">
        <v>33107.592000000004</v>
      </c>
      <c r="AG155" s="20">
        <v>9</v>
      </c>
      <c r="AH155" s="20">
        <v>29560.35</v>
      </c>
      <c r="AI155" s="20">
        <v>266043.14999999997</v>
      </c>
      <c r="AJ155" s="20">
        <v>297968.328</v>
      </c>
      <c r="AK155" s="20">
        <v>9</v>
      </c>
      <c r="AL155" s="20">
        <v>29560.35</v>
      </c>
      <c r="AM155" s="20">
        <v>266043.14999999997</v>
      </c>
      <c r="AN155" s="20">
        <v>297968.328</v>
      </c>
      <c r="AO155" s="20"/>
      <c r="AP155" s="20"/>
      <c r="AQ155" s="20"/>
      <c r="AR155" s="20"/>
      <c r="AS155" s="19">
        <v>19</v>
      </c>
      <c r="AT155" s="15">
        <v>561646.6499999999</v>
      </c>
      <c r="AU155" s="15">
        <v>629044.2479999999</v>
      </c>
      <c r="AV155" s="20" t="s">
        <v>121</v>
      </c>
      <c r="AW155" s="20"/>
      <c r="AX155" s="20"/>
      <c r="AY155" s="20" t="s">
        <v>147</v>
      </c>
      <c r="AZ155" s="20" t="s">
        <v>502</v>
      </c>
      <c r="BA155" s="20" t="s">
        <v>502</v>
      </c>
      <c r="BB155" s="20" t="s">
        <v>120</v>
      </c>
      <c r="BC155" s="20" t="s">
        <v>503</v>
      </c>
      <c r="BD155" s="20" t="s">
        <v>504</v>
      </c>
      <c r="BE155" s="20"/>
      <c r="BF155" s="20"/>
      <c r="BG155" s="20"/>
      <c r="BH155" s="19" t="s">
        <v>278</v>
      </c>
      <c r="BI155" s="20" t="s">
        <v>279</v>
      </c>
      <c r="BJ155" s="20" t="s">
        <v>280</v>
      </c>
    </row>
    <row r="156" spans="1:62" s="7" customFormat="1" ht="25.5" customHeight="1">
      <c r="A156" s="20"/>
      <c r="B156" s="20" t="s">
        <v>506</v>
      </c>
      <c r="C156" s="20" t="s">
        <v>500</v>
      </c>
      <c r="D156" s="20" t="s">
        <v>473</v>
      </c>
      <c r="E156" s="20" t="s">
        <v>501</v>
      </c>
      <c r="F156" s="20" t="s">
        <v>475</v>
      </c>
      <c r="G156" s="20" t="s">
        <v>476</v>
      </c>
      <c r="H156" s="20" t="s">
        <v>141</v>
      </c>
      <c r="I156" s="20">
        <v>70</v>
      </c>
      <c r="J156" s="20" t="s">
        <v>125</v>
      </c>
      <c r="K156" s="20" t="s">
        <v>142</v>
      </c>
      <c r="L156" s="20" t="s">
        <v>477</v>
      </c>
      <c r="M156" s="20" t="s">
        <v>28</v>
      </c>
      <c r="N156" s="20">
        <v>632810000</v>
      </c>
      <c r="O156" s="20" t="s">
        <v>490</v>
      </c>
      <c r="P156" s="20" t="s">
        <v>41</v>
      </c>
      <c r="Q156" s="20" t="s">
        <v>388</v>
      </c>
      <c r="R156" s="20"/>
      <c r="S156" s="20"/>
      <c r="T156" s="14">
        <v>30</v>
      </c>
      <c r="U156" s="20">
        <v>0</v>
      </c>
      <c r="V156" s="14">
        <v>70</v>
      </c>
      <c r="W156" s="20" t="s">
        <v>478</v>
      </c>
      <c r="X156" s="20" t="s">
        <v>106</v>
      </c>
      <c r="Y156" s="3"/>
      <c r="Z156" s="3"/>
      <c r="AA156" s="15"/>
      <c r="AB156" s="15"/>
      <c r="AC156" s="20">
        <v>7</v>
      </c>
      <c r="AD156" s="20">
        <v>29560.35</v>
      </c>
      <c r="AE156" s="3">
        <v>206922.44999999998</v>
      </c>
      <c r="AF156" s="3">
        <v>231753.144</v>
      </c>
      <c r="AG156" s="20">
        <v>7</v>
      </c>
      <c r="AH156" s="20">
        <v>29560.35</v>
      </c>
      <c r="AI156" s="20">
        <v>206922.44999999998</v>
      </c>
      <c r="AJ156" s="20">
        <v>231753.144</v>
      </c>
      <c r="AK156" s="20">
        <v>7</v>
      </c>
      <c r="AL156" s="20">
        <v>29560.35</v>
      </c>
      <c r="AM156" s="20">
        <v>206922.44999999998</v>
      </c>
      <c r="AN156" s="20">
        <v>231753.144</v>
      </c>
      <c r="AO156" s="20"/>
      <c r="AP156" s="20"/>
      <c r="AQ156" s="20"/>
      <c r="AR156" s="20"/>
      <c r="AS156" s="19">
        <v>21</v>
      </c>
      <c r="AT156" s="15">
        <v>620767.35</v>
      </c>
      <c r="AU156" s="15">
        <v>695259.432</v>
      </c>
      <c r="AV156" s="20" t="s">
        <v>121</v>
      </c>
      <c r="AW156" s="20"/>
      <c r="AX156" s="20"/>
      <c r="AY156" s="20" t="s">
        <v>147</v>
      </c>
      <c r="AZ156" s="20" t="s">
        <v>502</v>
      </c>
      <c r="BA156" s="20" t="s">
        <v>502</v>
      </c>
      <c r="BB156" s="20" t="s">
        <v>120</v>
      </c>
      <c r="BC156" s="20" t="s">
        <v>503</v>
      </c>
      <c r="BD156" s="20" t="s">
        <v>504</v>
      </c>
      <c r="BE156" s="20"/>
      <c r="BF156" s="20"/>
      <c r="BG156" s="20"/>
      <c r="BH156" s="19" t="s">
        <v>278</v>
      </c>
      <c r="BI156" s="20" t="s">
        <v>279</v>
      </c>
      <c r="BJ156" s="20" t="s">
        <v>280</v>
      </c>
    </row>
    <row r="157" spans="1:62" s="7" customFormat="1" ht="25.5" customHeight="1">
      <c r="A157" s="20"/>
      <c r="B157" s="20" t="s">
        <v>507</v>
      </c>
      <c r="C157" s="20" t="s">
        <v>500</v>
      </c>
      <c r="D157" s="20" t="s">
        <v>473</v>
      </c>
      <c r="E157" s="20" t="s">
        <v>501</v>
      </c>
      <c r="F157" s="20" t="s">
        <v>475</v>
      </c>
      <c r="G157" s="20" t="s">
        <v>476</v>
      </c>
      <c r="H157" s="20" t="s">
        <v>141</v>
      </c>
      <c r="I157" s="20">
        <v>70</v>
      </c>
      <c r="J157" s="20" t="s">
        <v>125</v>
      </c>
      <c r="K157" s="20" t="s">
        <v>142</v>
      </c>
      <c r="L157" s="20" t="s">
        <v>477</v>
      </c>
      <c r="M157" s="20" t="s">
        <v>28</v>
      </c>
      <c r="N157" s="20">
        <v>750000000</v>
      </c>
      <c r="O157" s="20" t="s">
        <v>492</v>
      </c>
      <c r="P157" s="20" t="s">
        <v>41</v>
      </c>
      <c r="Q157" s="20" t="s">
        <v>388</v>
      </c>
      <c r="R157" s="20"/>
      <c r="S157" s="20"/>
      <c r="T157" s="14">
        <v>30</v>
      </c>
      <c r="U157" s="20">
        <v>0</v>
      </c>
      <c r="V157" s="14">
        <v>70</v>
      </c>
      <c r="W157" s="20" t="s">
        <v>478</v>
      </c>
      <c r="X157" s="20" t="s">
        <v>106</v>
      </c>
      <c r="Y157" s="3"/>
      <c r="Z157" s="3"/>
      <c r="AA157" s="15"/>
      <c r="AB157" s="15"/>
      <c r="AC157" s="20">
        <v>24</v>
      </c>
      <c r="AD157" s="20">
        <v>29560.35</v>
      </c>
      <c r="AE157" s="3">
        <v>709448.3999999999</v>
      </c>
      <c r="AF157" s="3">
        <v>794582.208</v>
      </c>
      <c r="AG157" s="20">
        <v>24</v>
      </c>
      <c r="AH157" s="20">
        <v>29560.35</v>
      </c>
      <c r="AI157" s="20">
        <v>709448.3999999999</v>
      </c>
      <c r="AJ157" s="20">
        <v>794582.208</v>
      </c>
      <c r="AK157" s="20">
        <v>24</v>
      </c>
      <c r="AL157" s="20">
        <v>29560.35</v>
      </c>
      <c r="AM157" s="20">
        <v>709448.3999999999</v>
      </c>
      <c r="AN157" s="20">
        <v>794582.208</v>
      </c>
      <c r="AO157" s="20"/>
      <c r="AP157" s="20"/>
      <c r="AQ157" s="20"/>
      <c r="AR157" s="20"/>
      <c r="AS157" s="19">
        <v>72</v>
      </c>
      <c r="AT157" s="15">
        <v>2128345.1999999997</v>
      </c>
      <c r="AU157" s="15">
        <v>2383746.624</v>
      </c>
      <c r="AV157" s="20" t="s">
        <v>121</v>
      </c>
      <c r="AW157" s="20"/>
      <c r="AX157" s="20"/>
      <c r="AY157" s="20" t="s">
        <v>147</v>
      </c>
      <c r="AZ157" s="20" t="s">
        <v>502</v>
      </c>
      <c r="BA157" s="20" t="s">
        <v>502</v>
      </c>
      <c r="BB157" s="20" t="s">
        <v>120</v>
      </c>
      <c r="BC157" s="20" t="s">
        <v>503</v>
      </c>
      <c r="BD157" s="20" t="s">
        <v>504</v>
      </c>
      <c r="BE157" s="20"/>
      <c r="BF157" s="20"/>
      <c r="BG157" s="20"/>
      <c r="BH157" s="19" t="s">
        <v>278</v>
      </c>
      <c r="BI157" s="20" t="s">
        <v>279</v>
      </c>
      <c r="BJ157" s="20" t="s">
        <v>280</v>
      </c>
    </row>
    <row r="158" spans="1:62" s="7" customFormat="1" ht="25.5" customHeight="1">
      <c r="A158" s="20"/>
      <c r="B158" s="20" t="s">
        <v>508</v>
      </c>
      <c r="C158" s="20" t="s">
        <v>500</v>
      </c>
      <c r="D158" s="20" t="s">
        <v>473</v>
      </c>
      <c r="E158" s="20" t="s">
        <v>501</v>
      </c>
      <c r="F158" s="20" t="s">
        <v>475</v>
      </c>
      <c r="G158" s="20" t="s">
        <v>476</v>
      </c>
      <c r="H158" s="20" t="s">
        <v>141</v>
      </c>
      <c r="I158" s="20">
        <v>70</v>
      </c>
      <c r="J158" s="20" t="s">
        <v>125</v>
      </c>
      <c r="K158" s="20" t="s">
        <v>142</v>
      </c>
      <c r="L158" s="20" t="s">
        <v>477</v>
      </c>
      <c r="M158" s="20" t="s">
        <v>28</v>
      </c>
      <c r="N158" s="20">
        <v>311010000</v>
      </c>
      <c r="O158" s="20" t="s">
        <v>509</v>
      </c>
      <c r="P158" s="20" t="s">
        <v>41</v>
      </c>
      <c r="Q158" s="20" t="s">
        <v>388</v>
      </c>
      <c r="R158" s="20"/>
      <c r="S158" s="20"/>
      <c r="T158" s="14">
        <v>30</v>
      </c>
      <c r="U158" s="20">
        <v>0</v>
      </c>
      <c r="V158" s="14">
        <v>70</v>
      </c>
      <c r="W158" s="20" t="s">
        <v>478</v>
      </c>
      <c r="X158" s="20" t="s">
        <v>106</v>
      </c>
      <c r="Y158" s="3"/>
      <c r="Z158" s="3"/>
      <c r="AA158" s="15"/>
      <c r="AB158" s="15"/>
      <c r="AC158" s="20">
        <v>10</v>
      </c>
      <c r="AD158" s="20">
        <v>29560.35</v>
      </c>
      <c r="AE158" s="3">
        <v>295603.5</v>
      </c>
      <c r="AF158" s="3">
        <v>331075.92000000004</v>
      </c>
      <c r="AG158" s="20">
        <v>10</v>
      </c>
      <c r="AH158" s="20">
        <v>29560.35</v>
      </c>
      <c r="AI158" s="20">
        <v>295603.5</v>
      </c>
      <c r="AJ158" s="20">
        <v>331075.92000000004</v>
      </c>
      <c r="AK158" s="20">
        <v>10</v>
      </c>
      <c r="AL158" s="20">
        <v>29560.35</v>
      </c>
      <c r="AM158" s="20">
        <v>295603.5</v>
      </c>
      <c r="AN158" s="20">
        <v>331075.92000000004</v>
      </c>
      <c r="AO158" s="20"/>
      <c r="AP158" s="20"/>
      <c r="AQ158" s="20"/>
      <c r="AR158" s="20"/>
      <c r="AS158" s="19">
        <v>30</v>
      </c>
      <c r="AT158" s="15">
        <v>886810.5</v>
      </c>
      <c r="AU158" s="15">
        <v>993227.7600000001</v>
      </c>
      <c r="AV158" s="20" t="s">
        <v>121</v>
      </c>
      <c r="AW158" s="20"/>
      <c r="AX158" s="20"/>
      <c r="AY158" s="20" t="s">
        <v>147</v>
      </c>
      <c r="AZ158" s="20" t="s">
        <v>502</v>
      </c>
      <c r="BA158" s="20" t="s">
        <v>502</v>
      </c>
      <c r="BB158" s="20" t="s">
        <v>120</v>
      </c>
      <c r="BC158" s="20" t="s">
        <v>503</v>
      </c>
      <c r="BD158" s="20" t="s">
        <v>504</v>
      </c>
      <c r="BE158" s="20"/>
      <c r="BF158" s="20"/>
      <c r="BG158" s="20"/>
      <c r="BH158" s="19" t="s">
        <v>278</v>
      </c>
      <c r="BI158" s="20" t="s">
        <v>279</v>
      </c>
      <c r="BJ158" s="20" t="s">
        <v>280</v>
      </c>
    </row>
    <row r="159" spans="1:62" s="7" customFormat="1" ht="25.5" customHeight="1">
      <c r="A159" s="20"/>
      <c r="B159" s="20" t="s">
        <v>510</v>
      </c>
      <c r="C159" s="20" t="s">
        <v>500</v>
      </c>
      <c r="D159" s="20" t="s">
        <v>473</v>
      </c>
      <c r="E159" s="20" t="s">
        <v>501</v>
      </c>
      <c r="F159" s="20" t="s">
        <v>475</v>
      </c>
      <c r="G159" s="20" t="s">
        <v>476</v>
      </c>
      <c r="H159" s="20" t="s">
        <v>141</v>
      </c>
      <c r="I159" s="20">
        <v>70</v>
      </c>
      <c r="J159" s="20" t="s">
        <v>125</v>
      </c>
      <c r="K159" s="20" t="s">
        <v>142</v>
      </c>
      <c r="L159" s="20" t="s">
        <v>477</v>
      </c>
      <c r="M159" s="20" t="s">
        <v>28</v>
      </c>
      <c r="N159" s="20">
        <v>790000000</v>
      </c>
      <c r="O159" s="20" t="s">
        <v>166</v>
      </c>
      <c r="P159" s="20" t="s">
        <v>41</v>
      </c>
      <c r="Q159" s="20" t="s">
        <v>388</v>
      </c>
      <c r="R159" s="20"/>
      <c r="S159" s="20"/>
      <c r="T159" s="14">
        <v>30</v>
      </c>
      <c r="U159" s="20">
        <v>0</v>
      </c>
      <c r="V159" s="14">
        <v>70</v>
      </c>
      <c r="W159" s="20" t="s">
        <v>478</v>
      </c>
      <c r="X159" s="20" t="s">
        <v>106</v>
      </c>
      <c r="Y159" s="3"/>
      <c r="Z159" s="3"/>
      <c r="AA159" s="15"/>
      <c r="AB159" s="15"/>
      <c r="AC159" s="20">
        <v>2</v>
      </c>
      <c r="AD159" s="20">
        <v>29560.35</v>
      </c>
      <c r="AE159" s="3">
        <v>59120.7</v>
      </c>
      <c r="AF159" s="3">
        <v>66215.18400000001</v>
      </c>
      <c r="AG159" s="20">
        <v>3</v>
      </c>
      <c r="AH159" s="20">
        <v>29560.35</v>
      </c>
      <c r="AI159" s="20">
        <v>88681.04999999999</v>
      </c>
      <c r="AJ159" s="20">
        <v>99322.776</v>
      </c>
      <c r="AK159" s="20">
        <v>2</v>
      </c>
      <c r="AL159" s="20">
        <v>29560.35</v>
      </c>
      <c r="AM159" s="20">
        <v>59120.7</v>
      </c>
      <c r="AN159" s="20">
        <v>66215.18400000001</v>
      </c>
      <c r="AO159" s="20"/>
      <c r="AP159" s="20"/>
      <c r="AQ159" s="20"/>
      <c r="AR159" s="20"/>
      <c r="AS159" s="19">
        <v>7</v>
      </c>
      <c r="AT159" s="15">
        <v>206922.45</v>
      </c>
      <c r="AU159" s="15">
        <v>231753.14400000003</v>
      </c>
      <c r="AV159" s="20" t="s">
        <v>121</v>
      </c>
      <c r="AW159" s="20"/>
      <c r="AX159" s="20"/>
      <c r="AY159" s="20" t="s">
        <v>147</v>
      </c>
      <c r="AZ159" s="20" t="s">
        <v>502</v>
      </c>
      <c r="BA159" s="20" t="s">
        <v>502</v>
      </c>
      <c r="BB159" s="20" t="s">
        <v>120</v>
      </c>
      <c r="BC159" s="20" t="s">
        <v>503</v>
      </c>
      <c r="BD159" s="20" t="s">
        <v>504</v>
      </c>
      <c r="BE159" s="20"/>
      <c r="BF159" s="20"/>
      <c r="BG159" s="20"/>
      <c r="BH159" s="19" t="s">
        <v>278</v>
      </c>
      <c r="BI159" s="20" t="s">
        <v>279</v>
      </c>
      <c r="BJ159" s="20" t="s">
        <v>280</v>
      </c>
    </row>
    <row r="160" spans="1:62" s="7" customFormat="1" ht="25.5" customHeight="1">
      <c r="A160" s="20"/>
      <c r="B160" s="20" t="s">
        <v>511</v>
      </c>
      <c r="C160" s="20" t="s">
        <v>500</v>
      </c>
      <c r="D160" s="20" t="s">
        <v>473</v>
      </c>
      <c r="E160" s="20" t="s">
        <v>501</v>
      </c>
      <c r="F160" s="20" t="s">
        <v>475</v>
      </c>
      <c r="G160" s="20" t="s">
        <v>476</v>
      </c>
      <c r="H160" s="20" t="s">
        <v>141</v>
      </c>
      <c r="I160" s="20">
        <v>70</v>
      </c>
      <c r="J160" s="20" t="s">
        <v>125</v>
      </c>
      <c r="K160" s="20" t="s">
        <v>142</v>
      </c>
      <c r="L160" s="20" t="s">
        <v>477</v>
      </c>
      <c r="M160" s="20" t="s">
        <v>28</v>
      </c>
      <c r="N160" s="20">
        <v>431010000</v>
      </c>
      <c r="O160" s="20" t="s">
        <v>168</v>
      </c>
      <c r="P160" s="20" t="s">
        <v>41</v>
      </c>
      <c r="Q160" s="20" t="s">
        <v>388</v>
      </c>
      <c r="R160" s="20"/>
      <c r="S160" s="20"/>
      <c r="T160" s="14">
        <v>30</v>
      </c>
      <c r="U160" s="20">
        <v>0</v>
      </c>
      <c r="V160" s="14">
        <v>70</v>
      </c>
      <c r="W160" s="20" t="s">
        <v>478</v>
      </c>
      <c r="X160" s="20" t="s">
        <v>106</v>
      </c>
      <c r="Y160" s="3"/>
      <c r="Z160" s="3"/>
      <c r="AA160" s="15"/>
      <c r="AB160" s="15"/>
      <c r="AC160" s="20">
        <v>3</v>
      </c>
      <c r="AD160" s="20">
        <v>29560.35</v>
      </c>
      <c r="AE160" s="3">
        <v>88681.04999999999</v>
      </c>
      <c r="AF160" s="3">
        <v>99322.776</v>
      </c>
      <c r="AG160" s="20">
        <v>2</v>
      </c>
      <c r="AH160" s="20">
        <v>29560.35</v>
      </c>
      <c r="AI160" s="20">
        <v>59120.7</v>
      </c>
      <c r="AJ160" s="20">
        <v>66215.18400000001</v>
      </c>
      <c r="AK160" s="20">
        <v>1</v>
      </c>
      <c r="AL160" s="20">
        <v>29560.35</v>
      </c>
      <c r="AM160" s="20">
        <v>29560.35</v>
      </c>
      <c r="AN160" s="20">
        <v>33107.592000000004</v>
      </c>
      <c r="AO160" s="20"/>
      <c r="AP160" s="20"/>
      <c r="AQ160" s="20"/>
      <c r="AR160" s="20"/>
      <c r="AS160" s="19">
        <v>6</v>
      </c>
      <c r="AT160" s="15">
        <v>177362.1</v>
      </c>
      <c r="AU160" s="15">
        <v>198645.55200000003</v>
      </c>
      <c r="AV160" s="20" t="s">
        <v>121</v>
      </c>
      <c r="AW160" s="20"/>
      <c r="AX160" s="20"/>
      <c r="AY160" s="20" t="s">
        <v>147</v>
      </c>
      <c r="AZ160" s="20" t="s">
        <v>502</v>
      </c>
      <c r="BA160" s="20" t="s">
        <v>502</v>
      </c>
      <c r="BB160" s="20" t="s">
        <v>120</v>
      </c>
      <c r="BC160" s="20" t="s">
        <v>503</v>
      </c>
      <c r="BD160" s="20" t="s">
        <v>504</v>
      </c>
      <c r="BE160" s="20"/>
      <c r="BF160" s="20"/>
      <c r="BG160" s="20"/>
      <c r="BH160" s="19" t="s">
        <v>278</v>
      </c>
      <c r="BI160" s="20" t="s">
        <v>279</v>
      </c>
      <c r="BJ160" s="20" t="s">
        <v>280</v>
      </c>
    </row>
    <row r="161" spans="1:62" s="7" customFormat="1" ht="25.5" customHeight="1">
      <c r="A161" s="20"/>
      <c r="B161" s="20" t="s">
        <v>512</v>
      </c>
      <c r="C161" s="20" t="s">
        <v>500</v>
      </c>
      <c r="D161" s="20" t="s">
        <v>473</v>
      </c>
      <c r="E161" s="20" t="s">
        <v>501</v>
      </c>
      <c r="F161" s="20" t="s">
        <v>475</v>
      </c>
      <c r="G161" s="20" t="s">
        <v>476</v>
      </c>
      <c r="H161" s="20" t="s">
        <v>141</v>
      </c>
      <c r="I161" s="20">
        <v>70</v>
      </c>
      <c r="J161" s="20" t="s">
        <v>125</v>
      </c>
      <c r="K161" s="20" t="s">
        <v>142</v>
      </c>
      <c r="L161" s="20" t="s">
        <v>477</v>
      </c>
      <c r="M161" s="20" t="s">
        <v>28</v>
      </c>
      <c r="N161" s="20">
        <v>231010000</v>
      </c>
      <c r="O161" s="20" t="s">
        <v>496</v>
      </c>
      <c r="P161" s="20" t="s">
        <v>41</v>
      </c>
      <c r="Q161" s="20" t="s">
        <v>388</v>
      </c>
      <c r="R161" s="20"/>
      <c r="S161" s="20"/>
      <c r="T161" s="14">
        <v>30</v>
      </c>
      <c r="U161" s="20">
        <v>0</v>
      </c>
      <c r="V161" s="14">
        <v>70</v>
      </c>
      <c r="W161" s="20" t="s">
        <v>478</v>
      </c>
      <c r="X161" s="20" t="s">
        <v>106</v>
      </c>
      <c r="Y161" s="3"/>
      <c r="Z161" s="3"/>
      <c r="AA161" s="15"/>
      <c r="AB161" s="15"/>
      <c r="AC161" s="20">
        <v>4</v>
      </c>
      <c r="AD161" s="20">
        <v>29560.35</v>
      </c>
      <c r="AE161" s="3">
        <v>118241.4</v>
      </c>
      <c r="AF161" s="3">
        <v>132430.36800000002</v>
      </c>
      <c r="AG161" s="20">
        <v>1</v>
      </c>
      <c r="AH161" s="20">
        <v>29560.35</v>
      </c>
      <c r="AI161" s="20">
        <v>29560.35</v>
      </c>
      <c r="AJ161" s="20">
        <v>33107.592000000004</v>
      </c>
      <c r="AK161" s="20">
        <v>3</v>
      </c>
      <c r="AL161" s="20">
        <v>29560.35</v>
      </c>
      <c r="AM161" s="20">
        <v>88681.04999999999</v>
      </c>
      <c r="AN161" s="20">
        <v>99322.776</v>
      </c>
      <c r="AO161" s="20"/>
      <c r="AP161" s="20"/>
      <c r="AQ161" s="20"/>
      <c r="AR161" s="20"/>
      <c r="AS161" s="19">
        <v>8</v>
      </c>
      <c r="AT161" s="15">
        <v>236482.8</v>
      </c>
      <c r="AU161" s="15">
        <v>264860.73600000003</v>
      </c>
      <c r="AV161" s="20" t="s">
        <v>121</v>
      </c>
      <c r="AW161" s="20"/>
      <c r="AX161" s="20"/>
      <c r="AY161" s="20" t="s">
        <v>147</v>
      </c>
      <c r="AZ161" s="20" t="s">
        <v>502</v>
      </c>
      <c r="BA161" s="20" t="s">
        <v>502</v>
      </c>
      <c r="BB161" s="20" t="s">
        <v>120</v>
      </c>
      <c r="BC161" s="20" t="s">
        <v>503</v>
      </c>
      <c r="BD161" s="20" t="s">
        <v>504</v>
      </c>
      <c r="BE161" s="20"/>
      <c r="BF161" s="20"/>
      <c r="BG161" s="20"/>
      <c r="BH161" s="19" t="s">
        <v>278</v>
      </c>
      <c r="BI161" s="20" t="s">
        <v>279</v>
      </c>
      <c r="BJ161" s="20" t="s">
        <v>280</v>
      </c>
    </row>
    <row r="162" spans="1:62" s="7" customFormat="1" ht="25.5" customHeight="1">
      <c r="A162" s="20"/>
      <c r="B162" s="20" t="s">
        <v>513</v>
      </c>
      <c r="C162" s="20" t="s">
        <v>500</v>
      </c>
      <c r="D162" s="20" t="s">
        <v>473</v>
      </c>
      <c r="E162" s="20" t="s">
        <v>501</v>
      </c>
      <c r="F162" s="20" t="s">
        <v>475</v>
      </c>
      <c r="G162" s="20" t="s">
        <v>476</v>
      </c>
      <c r="H162" s="20" t="s">
        <v>141</v>
      </c>
      <c r="I162" s="20">
        <v>70</v>
      </c>
      <c r="J162" s="20" t="s">
        <v>125</v>
      </c>
      <c r="K162" s="20" t="s">
        <v>142</v>
      </c>
      <c r="L162" s="20" t="s">
        <v>477</v>
      </c>
      <c r="M162" s="20" t="s">
        <v>28</v>
      </c>
      <c r="N162" s="20">
        <v>475030100</v>
      </c>
      <c r="O162" s="20" t="s">
        <v>498</v>
      </c>
      <c r="P162" s="20" t="s">
        <v>41</v>
      </c>
      <c r="Q162" s="20" t="s">
        <v>388</v>
      </c>
      <c r="R162" s="20"/>
      <c r="S162" s="20"/>
      <c r="T162" s="14">
        <v>30</v>
      </c>
      <c r="U162" s="20">
        <v>0</v>
      </c>
      <c r="V162" s="14">
        <v>70</v>
      </c>
      <c r="W162" s="20" t="s">
        <v>478</v>
      </c>
      <c r="X162" s="20" t="s">
        <v>106</v>
      </c>
      <c r="Y162" s="3"/>
      <c r="Z162" s="3"/>
      <c r="AA162" s="15"/>
      <c r="AB162" s="15"/>
      <c r="AC162" s="20">
        <v>3</v>
      </c>
      <c r="AD162" s="20">
        <v>29560.35</v>
      </c>
      <c r="AE162" s="3">
        <v>88681.04999999999</v>
      </c>
      <c r="AF162" s="3">
        <v>99322.776</v>
      </c>
      <c r="AG162" s="20">
        <v>3</v>
      </c>
      <c r="AH162" s="20">
        <v>29560.35</v>
      </c>
      <c r="AI162" s="20">
        <v>88681.04999999999</v>
      </c>
      <c r="AJ162" s="20">
        <v>99322.776</v>
      </c>
      <c r="AK162" s="20">
        <v>3</v>
      </c>
      <c r="AL162" s="20">
        <v>29560.35</v>
      </c>
      <c r="AM162" s="20">
        <v>88681.04999999999</v>
      </c>
      <c r="AN162" s="20">
        <v>99322.776</v>
      </c>
      <c r="AO162" s="20"/>
      <c r="AP162" s="20"/>
      <c r="AQ162" s="20"/>
      <c r="AR162" s="20"/>
      <c r="AS162" s="19">
        <v>9</v>
      </c>
      <c r="AT162" s="15">
        <v>266043.14999999997</v>
      </c>
      <c r="AU162" s="15">
        <v>297968.328</v>
      </c>
      <c r="AV162" s="20" t="s">
        <v>121</v>
      </c>
      <c r="AW162" s="20"/>
      <c r="AX162" s="20"/>
      <c r="AY162" s="20" t="s">
        <v>147</v>
      </c>
      <c r="AZ162" s="20" t="s">
        <v>502</v>
      </c>
      <c r="BA162" s="20" t="s">
        <v>502</v>
      </c>
      <c r="BB162" s="20" t="s">
        <v>120</v>
      </c>
      <c r="BC162" s="20" t="s">
        <v>503</v>
      </c>
      <c r="BD162" s="20" t="s">
        <v>504</v>
      </c>
      <c r="BE162" s="20"/>
      <c r="BF162" s="20"/>
      <c r="BG162" s="20"/>
      <c r="BH162" s="19" t="s">
        <v>278</v>
      </c>
      <c r="BI162" s="20" t="s">
        <v>279</v>
      </c>
      <c r="BJ162" s="20" t="s">
        <v>280</v>
      </c>
    </row>
    <row r="163" spans="1:62" s="7" customFormat="1" ht="25.5" customHeight="1">
      <c r="A163" s="20"/>
      <c r="B163" s="20" t="s">
        <v>514</v>
      </c>
      <c r="C163" s="20" t="s">
        <v>515</v>
      </c>
      <c r="D163" s="20" t="s">
        <v>473</v>
      </c>
      <c r="E163" s="20" t="s">
        <v>516</v>
      </c>
      <c r="F163" s="20" t="s">
        <v>475</v>
      </c>
      <c r="G163" s="20" t="s">
        <v>476</v>
      </c>
      <c r="H163" s="20" t="s">
        <v>141</v>
      </c>
      <c r="I163" s="20">
        <v>70</v>
      </c>
      <c r="J163" s="20" t="s">
        <v>125</v>
      </c>
      <c r="K163" s="20" t="s">
        <v>142</v>
      </c>
      <c r="L163" s="20" t="s">
        <v>477</v>
      </c>
      <c r="M163" s="20" t="s">
        <v>28</v>
      </c>
      <c r="N163" s="20">
        <v>111010000</v>
      </c>
      <c r="O163" s="20" t="s">
        <v>144</v>
      </c>
      <c r="P163" s="20" t="s">
        <v>41</v>
      </c>
      <c r="Q163" s="20" t="s">
        <v>388</v>
      </c>
      <c r="R163" s="20"/>
      <c r="S163" s="20"/>
      <c r="T163" s="14">
        <v>30</v>
      </c>
      <c r="U163" s="20">
        <v>0</v>
      </c>
      <c r="V163" s="14">
        <v>70</v>
      </c>
      <c r="W163" s="20" t="s">
        <v>478</v>
      </c>
      <c r="X163" s="20" t="s">
        <v>106</v>
      </c>
      <c r="Y163" s="3"/>
      <c r="Z163" s="3"/>
      <c r="AA163" s="15"/>
      <c r="AB163" s="15"/>
      <c r="AC163" s="20">
        <v>0</v>
      </c>
      <c r="AD163" s="20">
        <v>0</v>
      </c>
      <c r="AE163" s="3">
        <v>0</v>
      </c>
      <c r="AF163" s="3">
        <v>0</v>
      </c>
      <c r="AG163" s="20">
        <v>1803</v>
      </c>
      <c r="AH163" s="20">
        <v>19753.89</v>
      </c>
      <c r="AI163" s="20">
        <v>35616263.67</v>
      </c>
      <c r="AJ163" s="20">
        <v>39890215.31040001</v>
      </c>
      <c r="AK163" s="20">
        <v>1839</v>
      </c>
      <c r="AL163" s="20">
        <v>19753.89</v>
      </c>
      <c r="AM163" s="20">
        <v>36327403.71</v>
      </c>
      <c r="AN163" s="20">
        <v>40686692.155200005</v>
      </c>
      <c r="AO163" s="20"/>
      <c r="AP163" s="20"/>
      <c r="AQ163" s="20"/>
      <c r="AR163" s="20"/>
      <c r="AS163" s="19">
        <v>3642</v>
      </c>
      <c r="AT163" s="15">
        <v>71943667.38</v>
      </c>
      <c r="AU163" s="15">
        <v>80576907.46560001</v>
      </c>
      <c r="AV163" s="20" t="s">
        <v>121</v>
      </c>
      <c r="AW163" s="20"/>
      <c r="AX163" s="20"/>
      <c r="AY163" s="20" t="s">
        <v>147</v>
      </c>
      <c r="AZ163" s="20" t="s">
        <v>517</v>
      </c>
      <c r="BA163" s="20" t="s">
        <v>517</v>
      </c>
      <c r="BB163" s="20" t="s">
        <v>120</v>
      </c>
      <c r="BC163" s="20" t="s">
        <v>518</v>
      </c>
      <c r="BD163" s="20" t="s">
        <v>519</v>
      </c>
      <c r="BE163" s="20" t="s">
        <v>120</v>
      </c>
      <c r="BF163" s="20" t="s">
        <v>520</v>
      </c>
      <c r="BG163" s="20" t="s">
        <v>521</v>
      </c>
      <c r="BH163" s="19" t="s">
        <v>278</v>
      </c>
      <c r="BI163" s="20" t="s">
        <v>279</v>
      </c>
      <c r="BJ163" s="20" t="s">
        <v>280</v>
      </c>
    </row>
    <row r="164" spans="1:62" s="7" customFormat="1" ht="25.5" customHeight="1">
      <c r="A164" s="20"/>
      <c r="B164" s="20" t="s">
        <v>522</v>
      </c>
      <c r="C164" s="20" t="s">
        <v>515</v>
      </c>
      <c r="D164" s="20" t="s">
        <v>473</v>
      </c>
      <c r="E164" s="20" t="s">
        <v>516</v>
      </c>
      <c r="F164" s="20" t="s">
        <v>475</v>
      </c>
      <c r="G164" s="20" t="s">
        <v>476</v>
      </c>
      <c r="H164" s="20" t="s">
        <v>141</v>
      </c>
      <c r="I164" s="20">
        <v>70</v>
      </c>
      <c r="J164" s="20" t="s">
        <v>125</v>
      </c>
      <c r="K164" s="20" t="s">
        <v>142</v>
      </c>
      <c r="L164" s="20" t="s">
        <v>477</v>
      </c>
      <c r="M164" s="20" t="s">
        <v>28</v>
      </c>
      <c r="N164" s="20">
        <v>391010000</v>
      </c>
      <c r="O164" s="20" t="s">
        <v>485</v>
      </c>
      <c r="P164" s="20" t="s">
        <v>41</v>
      </c>
      <c r="Q164" s="20" t="s">
        <v>388</v>
      </c>
      <c r="R164" s="20"/>
      <c r="S164" s="20"/>
      <c r="T164" s="14">
        <v>30</v>
      </c>
      <c r="U164" s="20">
        <v>0</v>
      </c>
      <c r="V164" s="14">
        <v>70</v>
      </c>
      <c r="W164" s="20" t="s">
        <v>478</v>
      </c>
      <c r="X164" s="20" t="s">
        <v>106</v>
      </c>
      <c r="Y164" s="3"/>
      <c r="Z164" s="3"/>
      <c r="AA164" s="15"/>
      <c r="AB164" s="15"/>
      <c r="AC164" s="20">
        <v>0</v>
      </c>
      <c r="AD164" s="20">
        <v>0</v>
      </c>
      <c r="AE164" s="3">
        <v>0</v>
      </c>
      <c r="AF164" s="3">
        <v>0</v>
      </c>
      <c r="AG164" s="20">
        <v>1725</v>
      </c>
      <c r="AH164" s="20">
        <v>19753.89</v>
      </c>
      <c r="AI164" s="20">
        <v>34075460.25</v>
      </c>
      <c r="AJ164" s="20">
        <v>38164515.480000004</v>
      </c>
      <c r="AK164" s="20">
        <v>1555</v>
      </c>
      <c r="AL164" s="20">
        <v>19753.89</v>
      </c>
      <c r="AM164" s="20">
        <v>30717298.95</v>
      </c>
      <c r="AN164" s="20">
        <v>34403374.824</v>
      </c>
      <c r="AO164" s="20"/>
      <c r="AP164" s="20"/>
      <c r="AQ164" s="20"/>
      <c r="AR164" s="20"/>
      <c r="AS164" s="19">
        <v>3280</v>
      </c>
      <c r="AT164" s="15">
        <v>64792759.2</v>
      </c>
      <c r="AU164" s="15">
        <v>72567890.304</v>
      </c>
      <c r="AV164" s="20" t="s">
        <v>121</v>
      </c>
      <c r="AW164" s="20"/>
      <c r="AX164" s="20"/>
      <c r="AY164" s="20" t="s">
        <v>147</v>
      </c>
      <c r="AZ164" s="20" t="s">
        <v>517</v>
      </c>
      <c r="BA164" s="20" t="s">
        <v>517</v>
      </c>
      <c r="BB164" s="20" t="s">
        <v>120</v>
      </c>
      <c r="BC164" s="20" t="s">
        <v>518</v>
      </c>
      <c r="BD164" s="20" t="s">
        <v>519</v>
      </c>
      <c r="BE164" s="20" t="s">
        <v>120</v>
      </c>
      <c r="BF164" s="20" t="s">
        <v>520</v>
      </c>
      <c r="BG164" s="20" t="s">
        <v>521</v>
      </c>
      <c r="BH164" s="19" t="s">
        <v>278</v>
      </c>
      <c r="BI164" s="20" t="s">
        <v>279</v>
      </c>
      <c r="BJ164" s="20" t="s">
        <v>280</v>
      </c>
    </row>
    <row r="165" spans="1:62" s="7" customFormat="1" ht="25.5" customHeight="1">
      <c r="A165" s="20"/>
      <c r="B165" s="20" t="s">
        <v>523</v>
      </c>
      <c r="C165" s="20" t="s">
        <v>515</v>
      </c>
      <c r="D165" s="20" t="s">
        <v>473</v>
      </c>
      <c r="E165" s="20" t="s">
        <v>516</v>
      </c>
      <c r="F165" s="20" t="s">
        <v>475</v>
      </c>
      <c r="G165" s="20" t="s">
        <v>476</v>
      </c>
      <c r="H165" s="20" t="s">
        <v>141</v>
      </c>
      <c r="I165" s="20">
        <v>70</v>
      </c>
      <c r="J165" s="20" t="s">
        <v>125</v>
      </c>
      <c r="K165" s="20" t="s">
        <v>142</v>
      </c>
      <c r="L165" s="20" t="s">
        <v>477</v>
      </c>
      <c r="M165" s="20" t="s">
        <v>28</v>
      </c>
      <c r="N165" s="20">
        <v>551010000</v>
      </c>
      <c r="O165" s="20" t="s">
        <v>487</v>
      </c>
      <c r="P165" s="20" t="s">
        <v>41</v>
      </c>
      <c r="Q165" s="20" t="s">
        <v>388</v>
      </c>
      <c r="R165" s="20"/>
      <c r="S165" s="20"/>
      <c r="T165" s="14">
        <v>30</v>
      </c>
      <c r="U165" s="20">
        <v>0</v>
      </c>
      <c r="V165" s="14">
        <v>70</v>
      </c>
      <c r="W165" s="20" t="s">
        <v>478</v>
      </c>
      <c r="X165" s="20" t="s">
        <v>106</v>
      </c>
      <c r="Y165" s="3"/>
      <c r="Z165" s="3"/>
      <c r="AA165" s="15"/>
      <c r="AB165" s="15"/>
      <c r="AC165" s="20">
        <v>0</v>
      </c>
      <c r="AD165" s="20">
        <v>0</v>
      </c>
      <c r="AE165" s="3">
        <v>0</v>
      </c>
      <c r="AF165" s="3">
        <v>0</v>
      </c>
      <c r="AG165" s="20">
        <v>1803</v>
      </c>
      <c r="AH165" s="20">
        <v>19753.89</v>
      </c>
      <c r="AI165" s="20">
        <v>35616263.67</v>
      </c>
      <c r="AJ165" s="20">
        <v>39890215.31040001</v>
      </c>
      <c r="AK165" s="20">
        <v>1803</v>
      </c>
      <c r="AL165" s="20">
        <v>19753.89</v>
      </c>
      <c r="AM165" s="20">
        <v>35616263.67</v>
      </c>
      <c r="AN165" s="20">
        <v>39890215.31040001</v>
      </c>
      <c r="AO165" s="20"/>
      <c r="AP165" s="20"/>
      <c r="AQ165" s="20"/>
      <c r="AR165" s="20"/>
      <c r="AS165" s="19">
        <v>3606</v>
      </c>
      <c r="AT165" s="15">
        <v>71232527.34</v>
      </c>
      <c r="AU165" s="15">
        <v>79780430.62080002</v>
      </c>
      <c r="AV165" s="20" t="s">
        <v>121</v>
      </c>
      <c r="AW165" s="20"/>
      <c r="AX165" s="20"/>
      <c r="AY165" s="20" t="s">
        <v>147</v>
      </c>
      <c r="AZ165" s="20" t="s">
        <v>517</v>
      </c>
      <c r="BA165" s="20" t="s">
        <v>517</v>
      </c>
      <c r="BB165" s="20" t="s">
        <v>120</v>
      </c>
      <c r="BC165" s="20" t="s">
        <v>518</v>
      </c>
      <c r="BD165" s="20" t="s">
        <v>519</v>
      </c>
      <c r="BE165" s="20" t="s">
        <v>120</v>
      </c>
      <c r="BF165" s="20" t="s">
        <v>520</v>
      </c>
      <c r="BG165" s="20" t="s">
        <v>521</v>
      </c>
      <c r="BH165" s="19" t="s">
        <v>278</v>
      </c>
      <c r="BI165" s="20" t="s">
        <v>279</v>
      </c>
      <c r="BJ165" s="20" t="s">
        <v>280</v>
      </c>
    </row>
    <row r="166" spans="1:62" s="7" customFormat="1" ht="25.5" customHeight="1">
      <c r="A166" s="20"/>
      <c r="B166" s="20" t="s">
        <v>524</v>
      </c>
      <c r="C166" s="20" t="s">
        <v>515</v>
      </c>
      <c r="D166" s="20" t="s">
        <v>473</v>
      </c>
      <c r="E166" s="20" t="s">
        <v>516</v>
      </c>
      <c r="F166" s="20" t="s">
        <v>475</v>
      </c>
      <c r="G166" s="20" t="s">
        <v>476</v>
      </c>
      <c r="H166" s="20" t="s">
        <v>141</v>
      </c>
      <c r="I166" s="20">
        <v>70</v>
      </c>
      <c r="J166" s="20" t="s">
        <v>125</v>
      </c>
      <c r="K166" s="20" t="s">
        <v>142</v>
      </c>
      <c r="L166" s="20" t="s">
        <v>477</v>
      </c>
      <c r="M166" s="20" t="s">
        <v>28</v>
      </c>
      <c r="N166" s="20">
        <v>350000000</v>
      </c>
      <c r="O166" s="20" t="s">
        <v>158</v>
      </c>
      <c r="P166" s="20" t="s">
        <v>41</v>
      </c>
      <c r="Q166" s="20" t="s">
        <v>388</v>
      </c>
      <c r="R166" s="20"/>
      <c r="S166" s="20"/>
      <c r="T166" s="14">
        <v>30</v>
      </c>
      <c r="U166" s="20">
        <v>0</v>
      </c>
      <c r="V166" s="14">
        <v>70</v>
      </c>
      <c r="W166" s="20" t="s">
        <v>478</v>
      </c>
      <c r="X166" s="20" t="s">
        <v>106</v>
      </c>
      <c r="Y166" s="3"/>
      <c r="Z166" s="3"/>
      <c r="AA166" s="15"/>
      <c r="AB166" s="15"/>
      <c r="AC166" s="20">
        <v>0</v>
      </c>
      <c r="AD166" s="20">
        <v>0</v>
      </c>
      <c r="AE166" s="3">
        <v>0</v>
      </c>
      <c r="AF166" s="3">
        <v>0</v>
      </c>
      <c r="AG166" s="20">
        <v>2884</v>
      </c>
      <c r="AH166" s="20">
        <v>19753.89</v>
      </c>
      <c r="AI166" s="20">
        <v>56970218.76</v>
      </c>
      <c r="AJ166" s="20">
        <v>63806645.0112</v>
      </c>
      <c r="AK166" s="20">
        <v>2782</v>
      </c>
      <c r="AL166" s="20">
        <v>19753.89</v>
      </c>
      <c r="AM166" s="20">
        <v>54955321.98</v>
      </c>
      <c r="AN166" s="20">
        <v>61549960.6176</v>
      </c>
      <c r="AO166" s="20"/>
      <c r="AP166" s="20"/>
      <c r="AQ166" s="20"/>
      <c r="AR166" s="20"/>
      <c r="AS166" s="19">
        <v>5666</v>
      </c>
      <c r="AT166" s="15">
        <v>111925540.74</v>
      </c>
      <c r="AU166" s="15">
        <v>125356605.6288</v>
      </c>
      <c r="AV166" s="20" t="s">
        <v>121</v>
      </c>
      <c r="AW166" s="20"/>
      <c r="AX166" s="20"/>
      <c r="AY166" s="20" t="s">
        <v>147</v>
      </c>
      <c r="AZ166" s="20" t="s">
        <v>517</v>
      </c>
      <c r="BA166" s="20" t="s">
        <v>517</v>
      </c>
      <c r="BB166" s="20" t="s">
        <v>120</v>
      </c>
      <c r="BC166" s="20" t="s">
        <v>518</v>
      </c>
      <c r="BD166" s="20" t="s">
        <v>519</v>
      </c>
      <c r="BE166" s="20" t="s">
        <v>120</v>
      </c>
      <c r="BF166" s="20" t="s">
        <v>520</v>
      </c>
      <c r="BG166" s="20" t="s">
        <v>521</v>
      </c>
      <c r="BH166" s="19" t="s">
        <v>278</v>
      </c>
      <c r="BI166" s="20" t="s">
        <v>279</v>
      </c>
      <c r="BJ166" s="20" t="s">
        <v>280</v>
      </c>
    </row>
    <row r="167" spans="1:62" s="7" customFormat="1" ht="25.5" customHeight="1">
      <c r="A167" s="20"/>
      <c r="B167" s="20" t="s">
        <v>525</v>
      </c>
      <c r="C167" s="20" t="s">
        <v>515</v>
      </c>
      <c r="D167" s="20" t="s">
        <v>473</v>
      </c>
      <c r="E167" s="20" t="s">
        <v>516</v>
      </c>
      <c r="F167" s="20" t="s">
        <v>475</v>
      </c>
      <c r="G167" s="20" t="s">
        <v>476</v>
      </c>
      <c r="H167" s="20" t="s">
        <v>141</v>
      </c>
      <c r="I167" s="20">
        <v>70</v>
      </c>
      <c r="J167" s="20" t="s">
        <v>125</v>
      </c>
      <c r="K167" s="20" t="s">
        <v>142</v>
      </c>
      <c r="L167" s="20" t="s">
        <v>477</v>
      </c>
      <c r="M167" s="20" t="s">
        <v>28</v>
      </c>
      <c r="N167" s="20">
        <v>632810000</v>
      </c>
      <c r="O167" s="20" t="s">
        <v>490</v>
      </c>
      <c r="P167" s="20" t="s">
        <v>41</v>
      </c>
      <c r="Q167" s="20" t="s">
        <v>388</v>
      </c>
      <c r="R167" s="20"/>
      <c r="S167" s="20"/>
      <c r="T167" s="14">
        <v>30</v>
      </c>
      <c r="U167" s="20">
        <v>0</v>
      </c>
      <c r="V167" s="14">
        <v>70</v>
      </c>
      <c r="W167" s="20" t="s">
        <v>478</v>
      </c>
      <c r="X167" s="20" t="s">
        <v>106</v>
      </c>
      <c r="Y167" s="3"/>
      <c r="Z167" s="3"/>
      <c r="AA167" s="15"/>
      <c r="AB167" s="15"/>
      <c r="AC167" s="20">
        <v>411</v>
      </c>
      <c r="AD167" s="20">
        <v>19753.89</v>
      </c>
      <c r="AE167" s="3">
        <v>8118848.79</v>
      </c>
      <c r="AF167" s="3">
        <v>9093110.644800002</v>
      </c>
      <c r="AG167" s="20">
        <v>1911</v>
      </c>
      <c r="AH167" s="20">
        <v>19753.89</v>
      </c>
      <c r="AI167" s="20">
        <v>37749683.79</v>
      </c>
      <c r="AJ167" s="20">
        <v>42279645.8448</v>
      </c>
      <c r="AK167" s="20">
        <v>1911</v>
      </c>
      <c r="AL167" s="20">
        <v>19753.89</v>
      </c>
      <c r="AM167" s="20">
        <v>37749683.79</v>
      </c>
      <c r="AN167" s="20">
        <v>42279645.8448</v>
      </c>
      <c r="AO167" s="20"/>
      <c r="AP167" s="20"/>
      <c r="AQ167" s="20"/>
      <c r="AR167" s="20"/>
      <c r="AS167" s="19">
        <v>4233</v>
      </c>
      <c r="AT167" s="15">
        <v>83618216.37</v>
      </c>
      <c r="AU167" s="15">
        <v>93652402.3344</v>
      </c>
      <c r="AV167" s="20" t="s">
        <v>121</v>
      </c>
      <c r="AW167" s="20"/>
      <c r="AX167" s="20"/>
      <c r="AY167" s="20" t="s">
        <v>147</v>
      </c>
      <c r="AZ167" s="20" t="s">
        <v>517</v>
      </c>
      <c r="BA167" s="20" t="s">
        <v>517</v>
      </c>
      <c r="BB167" s="20" t="s">
        <v>120</v>
      </c>
      <c r="BC167" s="20" t="s">
        <v>518</v>
      </c>
      <c r="BD167" s="20" t="s">
        <v>519</v>
      </c>
      <c r="BE167" s="20" t="s">
        <v>120</v>
      </c>
      <c r="BF167" s="20" t="s">
        <v>520</v>
      </c>
      <c r="BG167" s="20" t="s">
        <v>521</v>
      </c>
      <c r="BH167" s="19" t="s">
        <v>278</v>
      </c>
      <c r="BI167" s="20" t="s">
        <v>279</v>
      </c>
      <c r="BJ167" s="20" t="s">
        <v>280</v>
      </c>
    </row>
    <row r="168" spans="1:62" s="7" customFormat="1" ht="25.5" customHeight="1">
      <c r="A168" s="20"/>
      <c r="B168" s="20" t="s">
        <v>526</v>
      </c>
      <c r="C168" s="20" t="s">
        <v>515</v>
      </c>
      <c r="D168" s="20" t="s">
        <v>473</v>
      </c>
      <c r="E168" s="20" t="s">
        <v>516</v>
      </c>
      <c r="F168" s="20" t="s">
        <v>475</v>
      </c>
      <c r="G168" s="20" t="s">
        <v>476</v>
      </c>
      <c r="H168" s="20" t="s">
        <v>141</v>
      </c>
      <c r="I168" s="20">
        <v>70</v>
      </c>
      <c r="J168" s="20" t="s">
        <v>125</v>
      </c>
      <c r="K168" s="20" t="s">
        <v>142</v>
      </c>
      <c r="L168" s="20" t="s">
        <v>477</v>
      </c>
      <c r="M168" s="20" t="s">
        <v>28</v>
      </c>
      <c r="N168" s="20">
        <v>750000000</v>
      </c>
      <c r="O168" s="20" t="s">
        <v>492</v>
      </c>
      <c r="P168" s="20" t="s">
        <v>41</v>
      </c>
      <c r="Q168" s="20" t="s">
        <v>388</v>
      </c>
      <c r="R168" s="20"/>
      <c r="S168" s="20"/>
      <c r="T168" s="14">
        <v>30</v>
      </c>
      <c r="U168" s="20">
        <v>0</v>
      </c>
      <c r="V168" s="14">
        <v>70</v>
      </c>
      <c r="W168" s="20" t="s">
        <v>478</v>
      </c>
      <c r="X168" s="20" t="s">
        <v>106</v>
      </c>
      <c r="Y168" s="3"/>
      <c r="Z168" s="3"/>
      <c r="AA168" s="15"/>
      <c r="AB168" s="15"/>
      <c r="AC168" s="20">
        <v>0</v>
      </c>
      <c r="AD168" s="20">
        <v>0</v>
      </c>
      <c r="AE168" s="3">
        <v>0</v>
      </c>
      <c r="AF168" s="3">
        <v>0</v>
      </c>
      <c r="AG168" s="20">
        <v>3053</v>
      </c>
      <c r="AH168" s="20">
        <v>19753.89</v>
      </c>
      <c r="AI168" s="20">
        <v>60308626.17</v>
      </c>
      <c r="AJ168" s="20">
        <v>67545661.31040001</v>
      </c>
      <c r="AK168" s="20">
        <v>3053</v>
      </c>
      <c r="AL168" s="20">
        <v>19753.89</v>
      </c>
      <c r="AM168" s="20">
        <v>60308626.17</v>
      </c>
      <c r="AN168" s="20">
        <v>67545661.31040001</v>
      </c>
      <c r="AO168" s="20"/>
      <c r="AP168" s="20"/>
      <c r="AQ168" s="20"/>
      <c r="AR168" s="20"/>
      <c r="AS168" s="19">
        <v>6106</v>
      </c>
      <c r="AT168" s="15">
        <v>120617252.34</v>
      </c>
      <c r="AU168" s="15">
        <v>135091322.62080002</v>
      </c>
      <c r="AV168" s="20" t="s">
        <v>121</v>
      </c>
      <c r="AW168" s="20"/>
      <c r="AX168" s="20"/>
      <c r="AY168" s="20" t="s">
        <v>147</v>
      </c>
      <c r="AZ168" s="20" t="s">
        <v>517</v>
      </c>
      <c r="BA168" s="20" t="s">
        <v>517</v>
      </c>
      <c r="BB168" s="20" t="s">
        <v>120</v>
      </c>
      <c r="BC168" s="20" t="s">
        <v>518</v>
      </c>
      <c r="BD168" s="20" t="s">
        <v>519</v>
      </c>
      <c r="BE168" s="20" t="s">
        <v>120</v>
      </c>
      <c r="BF168" s="20" t="s">
        <v>520</v>
      </c>
      <c r="BG168" s="20" t="s">
        <v>521</v>
      </c>
      <c r="BH168" s="19" t="s">
        <v>278</v>
      </c>
      <c r="BI168" s="20" t="s">
        <v>279</v>
      </c>
      <c r="BJ168" s="20" t="s">
        <v>280</v>
      </c>
    </row>
    <row r="169" spans="1:62" s="7" customFormat="1" ht="25.5" customHeight="1">
      <c r="A169" s="20"/>
      <c r="B169" s="20" t="s">
        <v>527</v>
      </c>
      <c r="C169" s="20" t="s">
        <v>515</v>
      </c>
      <c r="D169" s="20" t="s">
        <v>473</v>
      </c>
      <c r="E169" s="20" t="s">
        <v>516</v>
      </c>
      <c r="F169" s="20" t="s">
        <v>475</v>
      </c>
      <c r="G169" s="20" t="s">
        <v>476</v>
      </c>
      <c r="H169" s="20" t="s">
        <v>141</v>
      </c>
      <c r="I169" s="20">
        <v>70</v>
      </c>
      <c r="J169" s="20" t="s">
        <v>125</v>
      </c>
      <c r="K169" s="20" t="s">
        <v>142</v>
      </c>
      <c r="L169" s="20" t="s">
        <v>477</v>
      </c>
      <c r="M169" s="20" t="s">
        <v>28</v>
      </c>
      <c r="N169" s="20">
        <v>311010000</v>
      </c>
      <c r="O169" s="20" t="s">
        <v>509</v>
      </c>
      <c r="P169" s="20" t="s">
        <v>41</v>
      </c>
      <c r="Q169" s="20" t="s">
        <v>388</v>
      </c>
      <c r="R169" s="20"/>
      <c r="S169" s="20"/>
      <c r="T169" s="14">
        <v>30</v>
      </c>
      <c r="U169" s="20">
        <v>0</v>
      </c>
      <c r="V169" s="14">
        <v>70</v>
      </c>
      <c r="W169" s="20" t="s">
        <v>478</v>
      </c>
      <c r="X169" s="20" t="s">
        <v>106</v>
      </c>
      <c r="Y169" s="3"/>
      <c r="Z169" s="3"/>
      <c r="AA169" s="15"/>
      <c r="AB169" s="15"/>
      <c r="AC169" s="20">
        <v>0</v>
      </c>
      <c r="AD169" s="20">
        <v>0</v>
      </c>
      <c r="AE169" s="3">
        <v>0</v>
      </c>
      <c r="AF169" s="3">
        <v>0</v>
      </c>
      <c r="AG169" s="20">
        <v>1529</v>
      </c>
      <c r="AH169" s="20">
        <v>19753.89</v>
      </c>
      <c r="AI169" s="20">
        <v>30203697.81</v>
      </c>
      <c r="AJ169" s="20">
        <v>33828141.5472</v>
      </c>
      <c r="AK169" s="20">
        <v>822</v>
      </c>
      <c r="AL169" s="20">
        <v>19753.89</v>
      </c>
      <c r="AM169" s="20">
        <v>16237697.58</v>
      </c>
      <c r="AN169" s="20">
        <v>18186221.289600004</v>
      </c>
      <c r="AO169" s="20"/>
      <c r="AP169" s="20"/>
      <c r="AQ169" s="20"/>
      <c r="AR169" s="20"/>
      <c r="AS169" s="19">
        <v>2351</v>
      </c>
      <c r="AT169" s="15">
        <v>46441395.39</v>
      </c>
      <c r="AU169" s="15">
        <v>52014362.83680001</v>
      </c>
      <c r="AV169" s="20" t="s">
        <v>121</v>
      </c>
      <c r="AW169" s="20"/>
      <c r="AX169" s="20"/>
      <c r="AY169" s="20" t="s">
        <v>147</v>
      </c>
      <c r="AZ169" s="20" t="s">
        <v>517</v>
      </c>
      <c r="BA169" s="20" t="s">
        <v>517</v>
      </c>
      <c r="BB169" s="20" t="s">
        <v>120</v>
      </c>
      <c r="BC169" s="20" t="s">
        <v>518</v>
      </c>
      <c r="BD169" s="20" t="s">
        <v>519</v>
      </c>
      <c r="BE169" s="20" t="s">
        <v>120</v>
      </c>
      <c r="BF169" s="20" t="s">
        <v>520</v>
      </c>
      <c r="BG169" s="20" t="s">
        <v>521</v>
      </c>
      <c r="BH169" s="19" t="s">
        <v>278</v>
      </c>
      <c r="BI169" s="20" t="s">
        <v>279</v>
      </c>
      <c r="BJ169" s="20" t="s">
        <v>280</v>
      </c>
    </row>
    <row r="170" spans="1:62" s="7" customFormat="1" ht="25.5" customHeight="1">
      <c r="A170" s="20"/>
      <c r="B170" s="20" t="s">
        <v>528</v>
      </c>
      <c r="C170" s="20" t="s">
        <v>515</v>
      </c>
      <c r="D170" s="20" t="s">
        <v>473</v>
      </c>
      <c r="E170" s="20" t="s">
        <v>516</v>
      </c>
      <c r="F170" s="20" t="s">
        <v>475</v>
      </c>
      <c r="G170" s="20" t="s">
        <v>476</v>
      </c>
      <c r="H170" s="20" t="s">
        <v>141</v>
      </c>
      <c r="I170" s="20">
        <v>70</v>
      </c>
      <c r="J170" s="20" t="s">
        <v>125</v>
      </c>
      <c r="K170" s="20" t="s">
        <v>142</v>
      </c>
      <c r="L170" s="20" t="s">
        <v>477</v>
      </c>
      <c r="M170" s="20" t="s">
        <v>28</v>
      </c>
      <c r="N170" s="20">
        <v>790000000</v>
      </c>
      <c r="O170" s="20" t="s">
        <v>166</v>
      </c>
      <c r="P170" s="20" t="s">
        <v>41</v>
      </c>
      <c r="Q170" s="20" t="s">
        <v>388</v>
      </c>
      <c r="R170" s="20"/>
      <c r="S170" s="20"/>
      <c r="T170" s="14">
        <v>30</v>
      </c>
      <c r="U170" s="20">
        <v>0</v>
      </c>
      <c r="V170" s="14">
        <v>70</v>
      </c>
      <c r="W170" s="20" t="s">
        <v>478</v>
      </c>
      <c r="X170" s="20" t="s">
        <v>106</v>
      </c>
      <c r="Y170" s="3"/>
      <c r="Z170" s="3"/>
      <c r="AA170" s="15"/>
      <c r="AB170" s="15"/>
      <c r="AC170" s="20">
        <v>0</v>
      </c>
      <c r="AD170" s="20">
        <v>0</v>
      </c>
      <c r="AE170" s="3">
        <v>0</v>
      </c>
      <c r="AF170" s="3">
        <v>0</v>
      </c>
      <c r="AG170" s="20">
        <v>1644</v>
      </c>
      <c r="AH170" s="20">
        <v>19753.89</v>
      </c>
      <c r="AI170" s="20">
        <v>32475395.16</v>
      </c>
      <c r="AJ170" s="20">
        <v>36372442.57920001</v>
      </c>
      <c r="AK170" s="20">
        <v>1644</v>
      </c>
      <c r="AL170" s="20">
        <v>19753.89</v>
      </c>
      <c r="AM170" s="20">
        <v>32475395.16</v>
      </c>
      <c r="AN170" s="20">
        <v>36372442.57920001</v>
      </c>
      <c r="AO170" s="20"/>
      <c r="AP170" s="20"/>
      <c r="AQ170" s="20"/>
      <c r="AR170" s="20"/>
      <c r="AS170" s="19">
        <v>3288</v>
      </c>
      <c r="AT170" s="15">
        <v>64950790.32</v>
      </c>
      <c r="AU170" s="15">
        <v>72744885.15840001</v>
      </c>
      <c r="AV170" s="20" t="s">
        <v>121</v>
      </c>
      <c r="AW170" s="20"/>
      <c r="AX170" s="20"/>
      <c r="AY170" s="20" t="s">
        <v>147</v>
      </c>
      <c r="AZ170" s="20" t="s">
        <v>517</v>
      </c>
      <c r="BA170" s="20" t="s">
        <v>517</v>
      </c>
      <c r="BB170" s="20" t="s">
        <v>120</v>
      </c>
      <c r="BC170" s="20" t="s">
        <v>518</v>
      </c>
      <c r="BD170" s="20" t="s">
        <v>519</v>
      </c>
      <c r="BE170" s="20" t="s">
        <v>120</v>
      </c>
      <c r="BF170" s="20" t="s">
        <v>520</v>
      </c>
      <c r="BG170" s="20" t="s">
        <v>521</v>
      </c>
      <c r="BH170" s="19" t="s">
        <v>278</v>
      </c>
      <c r="BI170" s="20" t="s">
        <v>279</v>
      </c>
      <c r="BJ170" s="20" t="s">
        <v>280</v>
      </c>
    </row>
    <row r="171" spans="1:62" s="7" customFormat="1" ht="25.5" customHeight="1">
      <c r="A171" s="20"/>
      <c r="B171" s="20" t="s">
        <v>529</v>
      </c>
      <c r="C171" s="20" t="s">
        <v>515</v>
      </c>
      <c r="D171" s="20" t="s">
        <v>473</v>
      </c>
      <c r="E171" s="20" t="s">
        <v>516</v>
      </c>
      <c r="F171" s="20" t="s">
        <v>475</v>
      </c>
      <c r="G171" s="20" t="s">
        <v>476</v>
      </c>
      <c r="H171" s="20" t="s">
        <v>141</v>
      </c>
      <c r="I171" s="20">
        <v>70</v>
      </c>
      <c r="J171" s="20" t="s">
        <v>125</v>
      </c>
      <c r="K171" s="20" t="s">
        <v>142</v>
      </c>
      <c r="L171" s="20" t="s">
        <v>477</v>
      </c>
      <c r="M171" s="20" t="s">
        <v>28</v>
      </c>
      <c r="N171" s="20">
        <v>431010000</v>
      </c>
      <c r="O171" s="20" t="s">
        <v>168</v>
      </c>
      <c r="P171" s="20" t="s">
        <v>41</v>
      </c>
      <c r="Q171" s="20" t="s">
        <v>388</v>
      </c>
      <c r="R171" s="20"/>
      <c r="S171" s="20"/>
      <c r="T171" s="14">
        <v>30</v>
      </c>
      <c r="U171" s="20">
        <v>0</v>
      </c>
      <c r="V171" s="14">
        <v>70</v>
      </c>
      <c r="W171" s="20" t="s">
        <v>478</v>
      </c>
      <c r="X171" s="20" t="s">
        <v>106</v>
      </c>
      <c r="Y171" s="3"/>
      <c r="Z171" s="3"/>
      <c r="AA171" s="15"/>
      <c r="AB171" s="15"/>
      <c r="AC171" s="20">
        <v>0</v>
      </c>
      <c r="AD171" s="20">
        <v>0</v>
      </c>
      <c r="AE171" s="3">
        <v>0</v>
      </c>
      <c r="AF171" s="3">
        <v>0</v>
      </c>
      <c r="AG171" s="20">
        <v>1110</v>
      </c>
      <c r="AH171" s="20">
        <v>19753.89</v>
      </c>
      <c r="AI171" s="20">
        <v>21926817.9</v>
      </c>
      <c r="AJ171" s="20">
        <v>24558036.048</v>
      </c>
      <c r="AK171" s="20">
        <v>1110</v>
      </c>
      <c r="AL171" s="20">
        <v>19753.89</v>
      </c>
      <c r="AM171" s="20">
        <v>21926817.9</v>
      </c>
      <c r="AN171" s="20">
        <v>24558036.048</v>
      </c>
      <c r="AO171" s="20"/>
      <c r="AP171" s="20"/>
      <c r="AQ171" s="20"/>
      <c r="AR171" s="20"/>
      <c r="AS171" s="19">
        <v>2220</v>
      </c>
      <c r="AT171" s="15">
        <v>43853635.8</v>
      </c>
      <c r="AU171" s="15">
        <v>49116072.096</v>
      </c>
      <c r="AV171" s="20" t="s">
        <v>121</v>
      </c>
      <c r="AW171" s="20"/>
      <c r="AX171" s="20"/>
      <c r="AY171" s="20" t="s">
        <v>147</v>
      </c>
      <c r="AZ171" s="20" t="s">
        <v>517</v>
      </c>
      <c r="BA171" s="20" t="s">
        <v>517</v>
      </c>
      <c r="BB171" s="20" t="s">
        <v>120</v>
      </c>
      <c r="BC171" s="20" t="s">
        <v>518</v>
      </c>
      <c r="BD171" s="20" t="s">
        <v>519</v>
      </c>
      <c r="BE171" s="20" t="s">
        <v>120</v>
      </c>
      <c r="BF171" s="20" t="s">
        <v>520</v>
      </c>
      <c r="BG171" s="20" t="s">
        <v>521</v>
      </c>
      <c r="BH171" s="19" t="s">
        <v>278</v>
      </c>
      <c r="BI171" s="20" t="s">
        <v>279</v>
      </c>
      <c r="BJ171" s="20" t="s">
        <v>280</v>
      </c>
    </row>
    <row r="172" spans="1:62" s="7" customFormat="1" ht="25.5" customHeight="1">
      <c r="A172" s="20"/>
      <c r="B172" s="20" t="s">
        <v>530</v>
      </c>
      <c r="C172" s="20" t="s">
        <v>515</v>
      </c>
      <c r="D172" s="20" t="s">
        <v>473</v>
      </c>
      <c r="E172" s="20" t="s">
        <v>516</v>
      </c>
      <c r="F172" s="20" t="s">
        <v>475</v>
      </c>
      <c r="G172" s="20" t="s">
        <v>476</v>
      </c>
      <c r="H172" s="20" t="s">
        <v>141</v>
      </c>
      <c r="I172" s="20">
        <v>70</v>
      </c>
      <c r="J172" s="20" t="s">
        <v>125</v>
      </c>
      <c r="K172" s="20" t="s">
        <v>142</v>
      </c>
      <c r="L172" s="20" t="s">
        <v>477</v>
      </c>
      <c r="M172" s="20" t="s">
        <v>28</v>
      </c>
      <c r="N172" s="20">
        <v>151010000</v>
      </c>
      <c r="O172" s="20" t="s">
        <v>170</v>
      </c>
      <c r="P172" s="20" t="s">
        <v>41</v>
      </c>
      <c r="Q172" s="20" t="s">
        <v>388</v>
      </c>
      <c r="R172" s="20"/>
      <c r="S172" s="20"/>
      <c r="T172" s="14">
        <v>30</v>
      </c>
      <c r="U172" s="20">
        <v>0</v>
      </c>
      <c r="V172" s="14">
        <v>70</v>
      </c>
      <c r="W172" s="20" t="s">
        <v>478</v>
      </c>
      <c r="X172" s="20" t="s">
        <v>106</v>
      </c>
      <c r="Y172" s="3"/>
      <c r="Z172" s="3"/>
      <c r="AA172" s="15"/>
      <c r="AB172" s="15"/>
      <c r="AC172" s="20">
        <v>219</v>
      </c>
      <c r="AD172" s="20">
        <v>19753.89</v>
      </c>
      <c r="AE172" s="3">
        <v>4326101.91</v>
      </c>
      <c r="AF172" s="3">
        <v>4845234.139200001</v>
      </c>
      <c r="AG172" s="20">
        <v>1803</v>
      </c>
      <c r="AH172" s="20">
        <v>19753.89</v>
      </c>
      <c r="AI172" s="20">
        <v>35616263.67</v>
      </c>
      <c r="AJ172" s="20">
        <v>39890215.31040001</v>
      </c>
      <c r="AK172" s="20">
        <v>2164</v>
      </c>
      <c r="AL172" s="20">
        <v>19753.89</v>
      </c>
      <c r="AM172" s="20">
        <v>42747417.96</v>
      </c>
      <c r="AN172" s="20">
        <v>47877108.115200005</v>
      </c>
      <c r="AO172" s="20"/>
      <c r="AP172" s="20"/>
      <c r="AQ172" s="20"/>
      <c r="AR172" s="20"/>
      <c r="AS172" s="19">
        <v>4186</v>
      </c>
      <c r="AT172" s="15">
        <v>82689783.53999999</v>
      </c>
      <c r="AU172" s="15">
        <v>92612557.56480002</v>
      </c>
      <c r="AV172" s="20" t="s">
        <v>121</v>
      </c>
      <c r="AW172" s="20"/>
      <c r="AX172" s="20"/>
      <c r="AY172" s="20" t="s">
        <v>147</v>
      </c>
      <c r="AZ172" s="20" t="s">
        <v>517</v>
      </c>
      <c r="BA172" s="20" t="s">
        <v>517</v>
      </c>
      <c r="BB172" s="20" t="s">
        <v>120</v>
      </c>
      <c r="BC172" s="20" t="s">
        <v>518</v>
      </c>
      <c r="BD172" s="20" t="s">
        <v>519</v>
      </c>
      <c r="BE172" s="20" t="s">
        <v>120</v>
      </c>
      <c r="BF172" s="20" t="s">
        <v>520</v>
      </c>
      <c r="BG172" s="20" t="s">
        <v>521</v>
      </c>
      <c r="BH172" s="19" t="s">
        <v>278</v>
      </c>
      <c r="BI172" s="20" t="s">
        <v>279</v>
      </c>
      <c r="BJ172" s="20" t="s">
        <v>280</v>
      </c>
    </row>
    <row r="173" spans="1:62" s="7" customFormat="1" ht="25.5" customHeight="1">
      <c r="A173" s="20"/>
      <c r="B173" s="20" t="s">
        <v>531</v>
      </c>
      <c r="C173" s="20" t="s">
        <v>515</v>
      </c>
      <c r="D173" s="20" t="s">
        <v>473</v>
      </c>
      <c r="E173" s="20" t="s">
        <v>516</v>
      </c>
      <c r="F173" s="20" t="s">
        <v>475</v>
      </c>
      <c r="G173" s="20" t="s">
        <v>476</v>
      </c>
      <c r="H173" s="20" t="s">
        <v>141</v>
      </c>
      <c r="I173" s="20">
        <v>70</v>
      </c>
      <c r="J173" s="20" t="s">
        <v>125</v>
      </c>
      <c r="K173" s="20" t="s">
        <v>142</v>
      </c>
      <c r="L173" s="20" t="s">
        <v>477</v>
      </c>
      <c r="M173" s="20" t="s">
        <v>28</v>
      </c>
      <c r="N173" s="20">
        <v>231010000</v>
      </c>
      <c r="O173" s="20" t="s">
        <v>496</v>
      </c>
      <c r="P173" s="20" t="s">
        <v>41</v>
      </c>
      <c r="Q173" s="20" t="s">
        <v>388</v>
      </c>
      <c r="R173" s="20"/>
      <c r="S173" s="20"/>
      <c r="T173" s="14">
        <v>30</v>
      </c>
      <c r="U173" s="20">
        <v>0</v>
      </c>
      <c r="V173" s="14">
        <v>70</v>
      </c>
      <c r="W173" s="20" t="s">
        <v>478</v>
      </c>
      <c r="X173" s="20" t="s">
        <v>106</v>
      </c>
      <c r="Y173" s="3"/>
      <c r="Z173" s="3"/>
      <c r="AA173" s="15"/>
      <c r="AB173" s="15"/>
      <c r="AC173" s="20">
        <v>752</v>
      </c>
      <c r="AD173" s="20">
        <v>19753.89</v>
      </c>
      <c r="AE173" s="3">
        <v>14854925.28</v>
      </c>
      <c r="AF173" s="3">
        <v>16637516.3136</v>
      </c>
      <c r="AG173" s="20">
        <v>1228</v>
      </c>
      <c r="AH173" s="20">
        <v>19753.89</v>
      </c>
      <c r="AI173" s="20">
        <v>24257776.919999998</v>
      </c>
      <c r="AJ173" s="20">
        <v>27168710.1504</v>
      </c>
      <c r="AK173" s="20">
        <v>1228</v>
      </c>
      <c r="AL173" s="20">
        <v>19753.89</v>
      </c>
      <c r="AM173" s="20">
        <v>24257776.919999998</v>
      </c>
      <c r="AN173" s="20">
        <v>27168710.1504</v>
      </c>
      <c r="AO173" s="20"/>
      <c r="AP173" s="20"/>
      <c r="AQ173" s="20"/>
      <c r="AR173" s="20"/>
      <c r="AS173" s="19">
        <v>3208</v>
      </c>
      <c r="AT173" s="15">
        <v>63370479.11999999</v>
      </c>
      <c r="AU173" s="15">
        <v>70974936.6144</v>
      </c>
      <c r="AV173" s="20" t="s">
        <v>121</v>
      </c>
      <c r="AW173" s="20"/>
      <c r="AX173" s="20"/>
      <c r="AY173" s="20" t="s">
        <v>147</v>
      </c>
      <c r="AZ173" s="20" t="s">
        <v>517</v>
      </c>
      <c r="BA173" s="20" t="s">
        <v>517</v>
      </c>
      <c r="BB173" s="20" t="s">
        <v>120</v>
      </c>
      <c r="BC173" s="20" t="s">
        <v>518</v>
      </c>
      <c r="BD173" s="20" t="s">
        <v>519</v>
      </c>
      <c r="BE173" s="20" t="s">
        <v>120</v>
      </c>
      <c r="BF173" s="20" t="s">
        <v>520</v>
      </c>
      <c r="BG173" s="20" t="s">
        <v>521</v>
      </c>
      <c r="BH173" s="19" t="s">
        <v>278</v>
      </c>
      <c r="BI173" s="20" t="s">
        <v>279</v>
      </c>
      <c r="BJ173" s="20" t="s">
        <v>280</v>
      </c>
    </row>
    <row r="174" spans="1:62" s="7" customFormat="1" ht="25.5" customHeight="1">
      <c r="A174" s="20"/>
      <c r="B174" s="20" t="s">
        <v>532</v>
      </c>
      <c r="C174" s="20" t="s">
        <v>515</v>
      </c>
      <c r="D174" s="20" t="s">
        <v>473</v>
      </c>
      <c r="E174" s="20" t="s">
        <v>516</v>
      </c>
      <c r="F174" s="20" t="s">
        <v>475</v>
      </c>
      <c r="G174" s="20" t="s">
        <v>476</v>
      </c>
      <c r="H174" s="20" t="s">
        <v>141</v>
      </c>
      <c r="I174" s="20">
        <v>70</v>
      </c>
      <c r="J174" s="20" t="s">
        <v>125</v>
      </c>
      <c r="K174" s="20" t="s">
        <v>142</v>
      </c>
      <c r="L174" s="20" t="s">
        <v>477</v>
      </c>
      <c r="M174" s="20" t="s">
        <v>28</v>
      </c>
      <c r="N174" s="20">
        <v>475030100</v>
      </c>
      <c r="O174" s="20" t="s">
        <v>498</v>
      </c>
      <c r="P174" s="20" t="s">
        <v>41</v>
      </c>
      <c r="Q174" s="20" t="s">
        <v>388</v>
      </c>
      <c r="R174" s="20"/>
      <c r="S174" s="20"/>
      <c r="T174" s="14">
        <v>30</v>
      </c>
      <c r="U174" s="20">
        <v>0</v>
      </c>
      <c r="V174" s="14">
        <v>70</v>
      </c>
      <c r="W174" s="20" t="s">
        <v>478</v>
      </c>
      <c r="X174" s="20" t="s">
        <v>106</v>
      </c>
      <c r="Y174" s="3"/>
      <c r="Z174" s="3"/>
      <c r="AA174" s="15"/>
      <c r="AB174" s="15"/>
      <c r="AC174" s="20">
        <v>841</v>
      </c>
      <c r="AD174" s="20">
        <v>19753.89</v>
      </c>
      <c r="AE174" s="3">
        <v>16613021.49</v>
      </c>
      <c r="AF174" s="3">
        <v>18606584.068800002</v>
      </c>
      <c r="AG174" s="20">
        <v>1267</v>
      </c>
      <c r="AH174" s="20">
        <v>19753.89</v>
      </c>
      <c r="AI174" s="20">
        <v>25028178.63</v>
      </c>
      <c r="AJ174" s="20">
        <v>28031560.0656</v>
      </c>
      <c r="AK174" s="20">
        <v>1267</v>
      </c>
      <c r="AL174" s="20">
        <v>19753.89</v>
      </c>
      <c r="AM174" s="20">
        <v>25028178.63</v>
      </c>
      <c r="AN174" s="20">
        <v>28031560.0656</v>
      </c>
      <c r="AO174" s="20"/>
      <c r="AP174" s="20"/>
      <c r="AQ174" s="20"/>
      <c r="AR174" s="20"/>
      <c r="AS174" s="19">
        <v>3375</v>
      </c>
      <c r="AT174" s="15">
        <v>66669378.75</v>
      </c>
      <c r="AU174" s="15">
        <v>74669704.2</v>
      </c>
      <c r="AV174" s="20" t="s">
        <v>121</v>
      </c>
      <c r="AW174" s="20"/>
      <c r="AX174" s="20"/>
      <c r="AY174" s="20" t="s">
        <v>147</v>
      </c>
      <c r="AZ174" s="20" t="s">
        <v>517</v>
      </c>
      <c r="BA174" s="20" t="s">
        <v>517</v>
      </c>
      <c r="BB174" s="20" t="s">
        <v>120</v>
      </c>
      <c r="BC174" s="20" t="s">
        <v>518</v>
      </c>
      <c r="BD174" s="20" t="s">
        <v>519</v>
      </c>
      <c r="BE174" s="20" t="s">
        <v>120</v>
      </c>
      <c r="BF174" s="20" t="s">
        <v>520</v>
      </c>
      <c r="BG174" s="20" t="s">
        <v>521</v>
      </c>
      <c r="BH174" s="19" t="s">
        <v>278</v>
      </c>
      <c r="BI174" s="20" t="s">
        <v>279</v>
      </c>
      <c r="BJ174" s="20" t="s">
        <v>280</v>
      </c>
    </row>
    <row r="175" spans="1:62" s="7" customFormat="1" ht="25.5" customHeight="1">
      <c r="A175" s="20"/>
      <c r="B175" s="20" t="s">
        <v>533</v>
      </c>
      <c r="C175" s="20" t="s">
        <v>534</v>
      </c>
      <c r="D175" s="20" t="s">
        <v>473</v>
      </c>
      <c r="E175" s="20" t="s">
        <v>535</v>
      </c>
      <c r="F175" s="20" t="s">
        <v>475</v>
      </c>
      <c r="G175" s="20" t="s">
        <v>476</v>
      </c>
      <c r="H175" s="20" t="s">
        <v>141</v>
      </c>
      <c r="I175" s="20">
        <v>70</v>
      </c>
      <c r="J175" s="20" t="s">
        <v>125</v>
      </c>
      <c r="K175" s="20" t="s">
        <v>142</v>
      </c>
      <c r="L175" s="20" t="s">
        <v>477</v>
      </c>
      <c r="M175" s="20" t="s">
        <v>28</v>
      </c>
      <c r="N175" s="20">
        <v>111010000</v>
      </c>
      <c r="O175" s="20" t="s">
        <v>144</v>
      </c>
      <c r="P175" s="20" t="s">
        <v>41</v>
      </c>
      <c r="Q175" s="20" t="s">
        <v>388</v>
      </c>
      <c r="R175" s="20"/>
      <c r="S175" s="20"/>
      <c r="T175" s="14">
        <v>30</v>
      </c>
      <c r="U175" s="20">
        <v>0</v>
      </c>
      <c r="V175" s="14">
        <v>70</v>
      </c>
      <c r="W175" s="20" t="s">
        <v>478</v>
      </c>
      <c r="X175" s="20" t="s">
        <v>106</v>
      </c>
      <c r="Y175" s="3"/>
      <c r="Z175" s="3"/>
      <c r="AA175" s="15"/>
      <c r="AB175" s="15"/>
      <c r="AC175" s="20">
        <v>0</v>
      </c>
      <c r="AD175" s="20">
        <v>0</v>
      </c>
      <c r="AE175" s="3">
        <v>0</v>
      </c>
      <c r="AF175" s="3">
        <v>0</v>
      </c>
      <c r="AG175" s="20">
        <v>5</v>
      </c>
      <c r="AH175" s="20">
        <v>46053.42</v>
      </c>
      <c r="AI175" s="20">
        <v>230267.09999999998</v>
      </c>
      <c r="AJ175" s="20">
        <v>257899.152</v>
      </c>
      <c r="AK175" s="20">
        <v>5</v>
      </c>
      <c r="AL175" s="20">
        <v>46053.42</v>
      </c>
      <c r="AM175" s="20">
        <v>230267.09999999998</v>
      </c>
      <c r="AN175" s="20">
        <v>257899.152</v>
      </c>
      <c r="AO175" s="20"/>
      <c r="AP175" s="20"/>
      <c r="AQ175" s="20"/>
      <c r="AR175" s="20"/>
      <c r="AS175" s="19">
        <v>10</v>
      </c>
      <c r="AT175" s="15">
        <v>460534.19999999995</v>
      </c>
      <c r="AU175" s="15">
        <v>515798.304</v>
      </c>
      <c r="AV175" s="20" t="s">
        <v>121</v>
      </c>
      <c r="AW175" s="20"/>
      <c r="AX175" s="20"/>
      <c r="AY175" s="20" t="s">
        <v>147</v>
      </c>
      <c r="AZ175" s="20" t="s">
        <v>502</v>
      </c>
      <c r="BA175" s="20" t="s">
        <v>502</v>
      </c>
      <c r="BB175" s="20" t="s">
        <v>120</v>
      </c>
      <c r="BC175" s="20" t="s">
        <v>536</v>
      </c>
      <c r="BD175" s="20" t="s">
        <v>537</v>
      </c>
      <c r="BE175" s="20"/>
      <c r="BF175" s="20"/>
      <c r="BG175" s="20"/>
      <c r="BH175" s="19" t="s">
        <v>278</v>
      </c>
      <c r="BI175" s="20" t="s">
        <v>279</v>
      </c>
      <c r="BJ175" s="20" t="s">
        <v>280</v>
      </c>
    </row>
    <row r="176" spans="1:62" s="7" customFormat="1" ht="25.5" customHeight="1">
      <c r="A176" s="20"/>
      <c r="B176" s="20" t="s">
        <v>538</v>
      </c>
      <c r="C176" s="20" t="s">
        <v>534</v>
      </c>
      <c r="D176" s="20" t="s">
        <v>473</v>
      </c>
      <c r="E176" s="20" t="s">
        <v>535</v>
      </c>
      <c r="F176" s="20" t="s">
        <v>475</v>
      </c>
      <c r="G176" s="20" t="s">
        <v>476</v>
      </c>
      <c r="H176" s="20" t="s">
        <v>141</v>
      </c>
      <c r="I176" s="20">
        <v>70</v>
      </c>
      <c r="J176" s="20" t="s">
        <v>125</v>
      </c>
      <c r="K176" s="20" t="s">
        <v>142</v>
      </c>
      <c r="L176" s="20" t="s">
        <v>477</v>
      </c>
      <c r="M176" s="20" t="s">
        <v>28</v>
      </c>
      <c r="N176" s="20">
        <v>551010000</v>
      </c>
      <c r="O176" s="20" t="s">
        <v>487</v>
      </c>
      <c r="P176" s="20" t="s">
        <v>41</v>
      </c>
      <c r="Q176" s="20" t="s">
        <v>388</v>
      </c>
      <c r="R176" s="20"/>
      <c r="S176" s="20"/>
      <c r="T176" s="14">
        <v>30</v>
      </c>
      <c r="U176" s="20">
        <v>0</v>
      </c>
      <c r="V176" s="14">
        <v>70</v>
      </c>
      <c r="W176" s="20" t="s">
        <v>478</v>
      </c>
      <c r="X176" s="20" t="s">
        <v>106</v>
      </c>
      <c r="Y176" s="3"/>
      <c r="Z176" s="3"/>
      <c r="AA176" s="15"/>
      <c r="AB176" s="15"/>
      <c r="AC176" s="20">
        <v>7</v>
      </c>
      <c r="AD176" s="20">
        <v>46053.42</v>
      </c>
      <c r="AE176" s="3">
        <v>322373.94</v>
      </c>
      <c r="AF176" s="3">
        <v>361058.8128</v>
      </c>
      <c r="AG176" s="20">
        <v>7</v>
      </c>
      <c r="AH176" s="20">
        <v>46053.42</v>
      </c>
      <c r="AI176" s="20">
        <v>322373.94</v>
      </c>
      <c r="AJ176" s="20">
        <v>361058.8128</v>
      </c>
      <c r="AK176" s="20">
        <v>7</v>
      </c>
      <c r="AL176" s="20">
        <v>46053.42</v>
      </c>
      <c r="AM176" s="20">
        <v>322373.94</v>
      </c>
      <c r="AN176" s="20">
        <v>361058.8128</v>
      </c>
      <c r="AO176" s="20"/>
      <c r="AP176" s="20"/>
      <c r="AQ176" s="20"/>
      <c r="AR176" s="20"/>
      <c r="AS176" s="19">
        <v>21</v>
      </c>
      <c r="AT176" s="15">
        <v>967121.8200000001</v>
      </c>
      <c r="AU176" s="15">
        <v>1083176.4384</v>
      </c>
      <c r="AV176" s="20" t="s">
        <v>121</v>
      </c>
      <c r="AW176" s="20"/>
      <c r="AX176" s="20"/>
      <c r="AY176" s="20" t="s">
        <v>147</v>
      </c>
      <c r="AZ176" s="20" t="s">
        <v>502</v>
      </c>
      <c r="BA176" s="20" t="s">
        <v>502</v>
      </c>
      <c r="BB176" s="20" t="s">
        <v>120</v>
      </c>
      <c r="BC176" s="20" t="s">
        <v>536</v>
      </c>
      <c r="BD176" s="20" t="s">
        <v>537</v>
      </c>
      <c r="BE176" s="20"/>
      <c r="BF176" s="20"/>
      <c r="BG176" s="20"/>
      <c r="BH176" s="19" t="s">
        <v>278</v>
      </c>
      <c r="BI176" s="20" t="s">
        <v>279</v>
      </c>
      <c r="BJ176" s="20" t="s">
        <v>280</v>
      </c>
    </row>
    <row r="177" spans="1:62" s="7" customFormat="1" ht="25.5" customHeight="1">
      <c r="A177" s="20"/>
      <c r="B177" s="20" t="s">
        <v>539</v>
      </c>
      <c r="C177" s="20" t="s">
        <v>534</v>
      </c>
      <c r="D177" s="20" t="s">
        <v>473</v>
      </c>
      <c r="E177" s="20" t="s">
        <v>535</v>
      </c>
      <c r="F177" s="20" t="s">
        <v>475</v>
      </c>
      <c r="G177" s="20" t="s">
        <v>476</v>
      </c>
      <c r="H177" s="20" t="s">
        <v>141</v>
      </c>
      <c r="I177" s="20">
        <v>70</v>
      </c>
      <c r="J177" s="20" t="s">
        <v>125</v>
      </c>
      <c r="K177" s="20" t="s">
        <v>142</v>
      </c>
      <c r="L177" s="20" t="s">
        <v>477</v>
      </c>
      <c r="M177" s="20" t="s">
        <v>28</v>
      </c>
      <c r="N177" s="20">
        <v>350000000</v>
      </c>
      <c r="O177" s="20" t="s">
        <v>158</v>
      </c>
      <c r="P177" s="20" t="s">
        <v>41</v>
      </c>
      <c r="Q177" s="20" t="s">
        <v>388</v>
      </c>
      <c r="R177" s="20"/>
      <c r="S177" s="20"/>
      <c r="T177" s="14">
        <v>30</v>
      </c>
      <c r="U177" s="20">
        <v>0</v>
      </c>
      <c r="V177" s="14">
        <v>70</v>
      </c>
      <c r="W177" s="20" t="s">
        <v>478</v>
      </c>
      <c r="X177" s="20" t="s">
        <v>106</v>
      </c>
      <c r="Y177" s="3"/>
      <c r="Z177" s="3"/>
      <c r="AA177" s="15"/>
      <c r="AB177" s="15"/>
      <c r="AC177" s="20">
        <v>0</v>
      </c>
      <c r="AD177" s="20">
        <v>0</v>
      </c>
      <c r="AE177" s="3">
        <v>0</v>
      </c>
      <c r="AF177" s="3">
        <v>0</v>
      </c>
      <c r="AG177" s="20">
        <v>8</v>
      </c>
      <c r="AH177" s="20">
        <v>46053.42</v>
      </c>
      <c r="AI177" s="20">
        <v>368427.36</v>
      </c>
      <c r="AJ177" s="20">
        <v>412638.64320000005</v>
      </c>
      <c r="AK177" s="20">
        <v>8</v>
      </c>
      <c r="AL177" s="20">
        <v>46053.42</v>
      </c>
      <c r="AM177" s="20">
        <v>368427.36</v>
      </c>
      <c r="AN177" s="20">
        <v>412638.64320000005</v>
      </c>
      <c r="AO177" s="20"/>
      <c r="AP177" s="20"/>
      <c r="AQ177" s="20"/>
      <c r="AR177" s="20"/>
      <c r="AS177" s="19">
        <v>16</v>
      </c>
      <c r="AT177" s="15">
        <v>736854.72</v>
      </c>
      <c r="AU177" s="15">
        <v>825277.2864000001</v>
      </c>
      <c r="AV177" s="20" t="s">
        <v>121</v>
      </c>
      <c r="AW177" s="20"/>
      <c r="AX177" s="20"/>
      <c r="AY177" s="20" t="s">
        <v>147</v>
      </c>
      <c r="AZ177" s="20" t="s">
        <v>502</v>
      </c>
      <c r="BA177" s="20" t="s">
        <v>502</v>
      </c>
      <c r="BB177" s="20" t="s">
        <v>120</v>
      </c>
      <c r="BC177" s="20" t="s">
        <v>536</v>
      </c>
      <c r="BD177" s="20" t="s">
        <v>537</v>
      </c>
      <c r="BE177" s="20"/>
      <c r="BF177" s="20"/>
      <c r="BG177" s="20"/>
      <c r="BH177" s="19" t="s">
        <v>278</v>
      </c>
      <c r="BI177" s="20" t="s">
        <v>279</v>
      </c>
      <c r="BJ177" s="20" t="s">
        <v>280</v>
      </c>
    </row>
    <row r="178" spans="1:62" s="7" customFormat="1" ht="25.5" customHeight="1">
      <c r="A178" s="20"/>
      <c r="B178" s="20" t="s">
        <v>540</v>
      </c>
      <c r="C178" s="20" t="s">
        <v>534</v>
      </c>
      <c r="D178" s="20" t="s">
        <v>473</v>
      </c>
      <c r="E178" s="20" t="s">
        <v>535</v>
      </c>
      <c r="F178" s="20" t="s">
        <v>475</v>
      </c>
      <c r="G178" s="20" t="s">
        <v>476</v>
      </c>
      <c r="H178" s="20" t="s">
        <v>141</v>
      </c>
      <c r="I178" s="20">
        <v>70</v>
      </c>
      <c r="J178" s="20" t="s">
        <v>125</v>
      </c>
      <c r="K178" s="20" t="s">
        <v>142</v>
      </c>
      <c r="L178" s="20" t="s">
        <v>477</v>
      </c>
      <c r="M178" s="20" t="s">
        <v>28</v>
      </c>
      <c r="N178" s="20">
        <v>632810000</v>
      </c>
      <c r="O178" s="20" t="s">
        <v>490</v>
      </c>
      <c r="P178" s="20" t="s">
        <v>41</v>
      </c>
      <c r="Q178" s="20" t="s">
        <v>388</v>
      </c>
      <c r="R178" s="20"/>
      <c r="S178" s="20"/>
      <c r="T178" s="14">
        <v>30</v>
      </c>
      <c r="U178" s="20">
        <v>0</v>
      </c>
      <c r="V178" s="14">
        <v>70</v>
      </c>
      <c r="W178" s="20" t="s">
        <v>478</v>
      </c>
      <c r="X178" s="20" t="s">
        <v>106</v>
      </c>
      <c r="Y178" s="3"/>
      <c r="Z178" s="3"/>
      <c r="AA178" s="15"/>
      <c r="AB178" s="15"/>
      <c r="AC178" s="20">
        <v>6</v>
      </c>
      <c r="AD178" s="20">
        <v>46053.42</v>
      </c>
      <c r="AE178" s="3">
        <v>276320.52</v>
      </c>
      <c r="AF178" s="3">
        <v>309478.98240000004</v>
      </c>
      <c r="AG178" s="20">
        <v>1</v>
      </c>
      <c r="AH178" s="20">
        <v>46053.42</v>
      </c>
      <c r="AI178" s="20">
        <v>46053.42</v>
      </c>
      <c r="AJ178" s="20">
        <v>51579.830400000006</v>
      </c>
      <c r="AK178" s="20">
        <v>6</v>
      </c>
      <c r="AL178" s="20">
        <v>46053.42</v>
      </c>
      <c r="AM178" s="20">
        <v>276320.52</v>
      </c>
      <c r="AN178" s="20">
        <v>309478.98240000004</v>
      </c>
      <c r="AO178" s="20"/>
      <c r="AP178" s="20"/>
      <c r="AQ178" s="20"/>
      <c r="AR178" s="20"/>
      <c r="AS178" s="19">
        <v>13</v>
      </c>
      <c r="AT178" s="15">
        <v>598694.46</v>
      </c>
      <c r="AU178" s="15">
        <v>670537.7952</v>
      </c>
      <c r="AV178" s="20" t="s">
        <v>121</v>
      </c>
      <c r="AW178" s="20"/>
      <c r="AX178" s="20"/>
      <c r="AY178" s="20" t="s">
        <v>147</v>
      </c>
      <c r="AZ178" s="20" t="s">
        <v>502</v>
      </c>
      <c r="BA178" s="20" t="s">
        <v>502</v>
      </c>
      <c r="BB178" s="20" t="s">
        <v>120</v>
      </c>
      <c r="BC178" s="20" t="s">
        <v>536</v>
      </c>
      <c r="BD178" s="20" t="s">
        <v>537</v>
      </c>
      <c r="BE178" s="20"/>
      <c r="BF178" s="20"/>
      <c r="BG178" s="20"/>
      <c r="BH178" s="19" t="s">
        <v>278</v>
      </c>
      <c r="BI178" s="20" t="s">
        <v>279</v>
      </c>
      <c r="BJ178" s="20" t="s">
        <v>280</v>
      </c>
    </row>
    <row r="179" spans="1:62" s="7" customFormat="1" ht="25.5" customHeight="1">
      <c r="A179" s="20"/>
      <c r="B179" s="20" t="s">
        <v>541</v>
      </c>
      <c r="C179" s="20" t="s">
        <v>534</v>
      </c>
      <c r="D179" s="20" t="s">
        <v>473</v>
      </c>
      <c r="E179" s="20" t="s">
        <v>535</v>
      </c>
      <c r="F179" s="20" t="s">
        <v>475</v>
      </c>
      <c r="G179" s="20" t="s">
        <v>476</v>
      </c>
      <c r="H179" s="20" t="s">
        <v>141</v>
      </c>
      <c r="I179" s="20">
        <v>70</v>
      </c>
      <c r="J179" s="20" t="s">
        <v>125</v>
      </c>
      <c r="K179" s="20" t="s">
        <v>142</v>
      </c>
      <c r="L179" s="20" t="s">
        <v>477</v>
      </c>
      <c r="M179" s="20" t="s">
        <v>28</v>
      </c>
      <c r="N179" s="20">
        <v>151010000</v>
      </c>
      <c r="O179" s="20" t="s">
        <v>170</v>
      </c>
      <c r="P179" s="20" t="s">
        <v>41</v>
      </c>
      <c r="Q179" s="20" t="s">
        <v>388</v>
      </c>
      <c r="R179" s="20"/>
      <c r="S179" s="20"/>
      <c r="T179" s="14">
        <v>30</v>
      </c>
      <c r="U179" s="20">
        <v>0</v>
      </c>
      <c r="V179" s="14">
        <v>70</v>
      </c>
      <c r="W179" s="20" t="s">
        <v>478</v>
      </c>
      <c r="X179" s="20" t="s">
        <v>106</v>
      </c>
      <c r="Y179" s="3"/>
      <c r="Z179" s="3"/>
      <c r="AA179" s="15"/>
      <c r="AB179" s="15"/>
      <c r="AC179" s="20">
        <v>1</v>
      </c>
      <c r="AD179" s="20">
        <v>46053.42</v>
      </c>
      <c r="AE179" s="3">
        <v>46053.42</v>
      </c>
      <c r="AF179" s="3">
        <v>51579.830400000006</v>
      </c>
      <c r="AG179" s="20">
        <v>1</v>
      </c>
      <c r="AH179" s="20">
        <v>46053.42</v>
      </c>
      <c r="AI179" s="20">
        <v>46053.42</v>
      </c>
      <c r="AJ179" s="20">
        <v>51579.830400000006</v>
      </c>
      <c r="AK179" s="20">
        <v>1</v>
      </c>
      <c r="AL179" s="20">
        <v>46053.42</v>
      </c>
      <c r="AM179" s="20">
        <v>46053.42</v>
      </c>
      <c r="AN179" s="20">
        <v>51579.830400000006</v>
      </c>
      <c r="AO179" s="20"/>
      <c r="AP179" s="20"/>
      <c r="AQ179" s="20"/>
      <c r="AR179" s="20"/>
      <c r="AS179" s="19">
        <v>3</v>
      </c>
      <c r="AT179" s="15">
        <v>138160.26</v>
      </c>
      <c r="AU179" s="15">
        <v>154739.49120000002</v>
      </c>
      <c r="AV179" s="20" t="s">
        <v>121</v>
      </c>
      <c r="AW179" s="20"/>
      <c r="AX179" s="20"/>
      <c r="AY179" s="20" t="s">
        <v>147</v>
      </c>
      <c r="AZ179" s="20" t="s">
        <v>502</v>
      </c>
      <c r="BA179" s="20" t="s">
        <v>502</v>
      </c>
      <c r="BB179" s="20" t="s">
        <v>120</v>
      </c>
      <c r="BC179" s="20" t="s">
        <v>536</v>
      </c>
      <c r="BD179" s="20" t="s">
        <v>537</v>
      </c>
      <c r="BE179" s="20"/>
      <c r="BF179" s="20"/>
      <c r="BG179" s="20"/>
      <c r="BH179" s="19" t="s">
        <v>278</v>
      </c>
      <c r="BI179" s="20" t="s">
        <v>279</v>
      </c>
      <c r="BJ179" s="20" t="s">
        <v>280</v>
      </c>
    </row>
    <row r="180" spans="1:62" s="7" customFormat="1" ht="25.5" customHeight="1">
      <c r="A180" s="20"/>
      <c r="B180" s="20" t="s">
        <v>542</v>
      </c>
      <c r="C180" s="20" t="s">
        <v>534</v>
      </c>
      <c r="D180" s="20" t="s">
        <v>473</v>
      </c>
      <c r="E180" s="20" t="s">
        <v>535</v>
      </c>
      <c r="F180" s="20" t="s">
        <v>475</v>
      </c>
      <c r="G180" s="20" t="s">
        <v>476</v>
      </c>
      <c r="H180" s="20" t="s">
        <v>141</v>
      </c>
      <c r="I180" s="20">
        <v>70</v>
      </c>
      <c r="J180" s="20" t="s">
        <v>125</v>
      </c>
      <c r="K180" s="20" t="s">
        <v>142</v>
      </c>
      <c r="L180" s="20" t="s">
        <v>477</v>
      </c>
      <c r="M180" s="20" t="s">
        <v>28</v>
      </c>
      <c r="N180" s="20">
        <v>231010000</v>
      </c>
      <c r="O180" s="20" t="s">
        <v>496</v>
      </c>
      <c r="P180" s="20" t="s">
        <v>41</v>
      </c>
      <c r="Q180" s="20" t="s">
        <v>388</v>
      </c>
      <c r="R180" s="20"/>
      <c r="S180" s="20"/>
      <c r="T180" s="14">
        <v>30</v>
      </c>
      <c r="U180" s="20">
        <v>0</v>
      </c>
      <c r="V180" s="14">
        <v>70</v>
      </c>
      <c r="W180" s="20" t="s">
        <v>478</v>
      </c>
      <c r="X180" s="20" t="s">
        <v>106</v>
      </c>
      <c r="Y180" s="3"/>
      <c r="Z180" s="3"/>
      <c r="AA180" s="15"/>
      <c r="AB180" s="15"/>
      <c r="AC180" s="20">
        <v>3</v>
      </c>
      <c r="AD180" s="20">
        <v>46053.42</v>
      </c>
      <c r="AE180" s="3">
        <v>138160.26</v>
      </c>
      <c r="AF180" s="3">
        <v>154739.49120000002</v>
      </c>
      <c r="AG180" s="20">
        <v>1</v>
      </c>
      <c r="AH180" s="20">
        <v>46053.42</v>
      </c>
      <c r="AI180" s="20">
        <v>46053.42</v>
      </c>
      <c r="AJ180" s="20">
        <v>51579.830400000006</v>
      </c>
      <c r="AK180" s="20">
        <v>2</v>
      </c>
      <c r="AL180" s="20">
        <v>46053.42</v>
      </c>
      <c r="AM180" s="20">
        <v>92106.84</v>
      </c>
      <c r="AN180" s="20">
        <v>103159.66080000001</v>
      </c>
      <c r="AO180" s="20"/>
      <c r="AP180" s="20"/>
      <c r="AQ180" s="20"/>
      <c r="AR180" s="20"/>
      <c r="AS180" s="19">
        <v>6</v>
      </c>
      <c r="AT180" s="15">
        <v>276320.52</v>
      </c>
      <c r="AU180" s="15">
        <v>309478.98240000004</v>
      </c>
      <c r="AV180" s="20" t="s">
        <v>121</v>
      </c>
      <c r="AW180" s="20"/>
      <c r="AX180" s="20"/>
      <c r="AY180" s="20" t="s">
        <v>147</v>
      </c>
      <c r="AZ180" s="20" t="s">
        <v>502</v>
      </c>
      <c r="BA180" s="20" t="s">
        <v>502</v>
      </c>
      <c r="BB180" s="20" t="s">
        <v>120</v>
      </c>
      <c r="BC180" s="20" t="s">
        <v>536</v>
      </c>
      <c r="BD180" s="20" t="s">
        <v>537</v>
      </c>
      <c r="BE180" s="20"/>
      <c r="BF180" s="20"/>
      <c r="BG180" s="20"/>
      <c r="BH180" s="19" t="s">
        <v>278</v>
      </c>
      <c r="BI180" s="20" t="s">
        <v>279</v>
      </c>
      <c r="BJ180" s="20" t="s">
        <v>280</v>
      </c>
    </row>
    <row r="181" spans="1:62" s="7" customFormat="1" ht="25.5" customHeight="1">
      <c r="A181" s="20"/>
      <c r="B181" s="20" t="s">
        <v>543</v>
      </c>
      <c r="C181" s="20" t="s">
        <v>534</v>
      </c>
      <c r="D181" s="20" t="s">
        <v>473</v>
      </c>
      <c r="E181" s="20" t="s">
        <v>535</v>
      </c>
      <c r="F181" s="20" t="s">
        <v>475</v>
      </c>
      <c r="G181" s="20" t="s">
        <v>476</v>
      </c>
      <c r="H181" s="20" t="s">
        <v>141</v>
      </c>
      <c r="I181" s="20">
        <v>70</v>
      </c>
      <c r="J181" s="20" t="s">
        <v>125</v>
      </c>
      <c r="K181" s="20" t="s">
        <v>142</v>
      </c>
      <c r="L181" s="20" t="s">
        <v>477</v>
      </c>
      <c r="M181" s="20" t="s">
        <v>28</v>
      </c>
      <c r="N181" s="20">
        <v>475030100</v>
      </c>
      <c r="O181" s="20" t="s">
        <v>498</v>
      </c>
      <c r="P181" s="20" t="s">
        <v>41</v>
      </c>
      <c r="Q181" s="20" t="s">
        <v>388</v>
      </c>
      <c r="R181" s="20"/>
      <c r="S181" s="20"/>
      <c r="T181" s="14">
        <v>30</v>
      </c>
      <c r="U181" s="20">
        <v>0</v>
      </c>
      <c r="V181" s="14">
        <v>70</v>
      </c>
      <c r="W181" s="20" t="s">
        <v>478</v>
      </c>
      <c r="X181" s="20" t="s">
        <v>106</v>
      </c>
      <c r="Y181" s="3"/>
      <c r="Z181" s="3"/>
      <c r="AA181" s="15"/>
      <c r="AB181" s="15"/>
      <c r="AC181" s="20">
        <v>3</v>
      </c>
      <c r="AD181" s="20">
        <v>46053.42</v>
      </c>
      <c r="AE181" s="3">
        <v>138160.26</v>
      </c>
      <c r="AF181" s="3">
        <v>154739.49120000002</v>
      </c>
      <c r="AG181" s="20">
        <v>3</v>
      </c>
      <c r="AH181" s="20">
        <v>46053.42</v>
      </c>
      <c r="AI181" s="20">
        <v>138160.26</v>
      </c>
      <c r="AJ181" s="20">
        <v>154739.49120000002</v>
      </c>
      <c r="AK181" s="20">
        <v>3</v>
      </c>
      <c r="AL181" s="20">
        <v>46053.42</v>
      </c>
      <c r="AM181" s="20">
        <v>138160.26</v>
      </c>
      <c r="AN181" s="20">
        <v>154739.49120000002</v>
      </c>
      <c r="AO181" s="20"/>
      <c r="AP181" s="20"/>
      <c r="AQ181" s="20"/>
      <c r="AR181" s="20"/>
      <c r="AS181" s="19">
        <v>9</v>
      </c>
      <c r="AT181" s="15">
        <v>414480.78</v>
      </c>
      <c r="AU181" s="15">
        <v>464218.4736</v>
      </c>
      <c r="AV181" s="20" t="s">
        <v>121</v>
      </c>
      <c r="AW181" s="20"/>
      <c r="AX181" s="20"/>
      <c r="AY181" s="20" t="s">
        <v>147</v>
      </c>
      <c r="AZ181" s="20" t="s">
        <v>502</v>
      </c>
      <c r="BA181" s="20" t="s">
        <v>502</v>
      </c>
      <c r="BB181" s="20" t="s">
        <v>120</v>
      </c>
      <c r="BC181" s="20" t="s">
        <v>536</v>
      </c>
      <c r="BD181" s="20" t="s">
        <v>537</v>
      </c>
      <c r="BE181" s="20"/>
      <c r="BF181" s="20"/>
      <c r="BG181" s="20"/>
      <c r="BH181" s="19" t="s">
        <v>278</v>
      </c>
      <c r="BI181" s="20" t="s">
        <v>279</v>
      </c>
      <c r="BJ181" s="20" t="s">
        <v>280</v>
      </c>
    </row>
    <row r="182" spans="1:62" s="7" customFormat="1" ht="25.5" customHeight="1">
      <c r="A182" s="20"/>
      <c r="B182" s="20" t="s">
        <v>544</v>
      </c>
      <c r="C182" s="20" t="s">
        <v>545</v>
      </c>
      <c r="D182" s="20" t="s">
        <v>473</v>
      </c>
      <c r="E182" s="20" t="s">
        <v>546</v>
      </c>
      <c r="F182" s="20" t="s">
        <v>475</v>
      </c>
      <c r="G182" s="20" t="s">
        <v>547</v>
      </c>
      <c r="H182" s="20" t="s">
        <v>141</v>
      </c>
      <c r="I182" s="20">
        <v>70</v>
      </c>
      <c r="J182" s="20" t="s">
        <v>125</v>
      </c>
      <c r="K182" s="20" t="s">
        <v>142</v>
      </c>
      <c r="L182" s="20" t="s">
        <v>477</v>
      </c>
      <c r="M182" s="20" t="s">
        <v>28</v>
      </c>
      <c r="N182" s="20">
        <v>111010000</v>
      </c>
      <c r="O182" s="20" t="s">
        <v>144</v>
      </c>
      <c r="P182" s="20" t="s">
        <v>41</v>
      </c>
      <c r="Q182" s="20" t="s">
        <v>388</v>
      </c>
      <c r="R182" s="20"/>
      <c r="S182" s="20"/>
      <c r="T182" s="14">
        <v>30</v>
      </c>
      <c r="U182" s="20">
        <v>0</v>
      </c>
      <c r="V182" s="14">
        <v>70</v>
      </c>
      <c r="W182" s="20" t="s">
        <v>478</v>
      </c>
      <c r="X182" s="20" t="s">
        <v>106</v>
      </c>
      <c r="Y182" s="3"/>
      <c r="Z182" s="3"/>
      <c r="AA182" s="15"/>
      <c r="AB182" s="15"/>
      <c r="AC182" s="20">
        <v>1524</v>
      </c>
      <c r="AD182" s="20">
        <v>39073.8</v>
      </c>
      <c r="AE182" s="3">
        <v>59548471.2</v>
      </c>
      <c r="AF182" s="3">
        <v>66694287.74400001</v>
      </c>
      <c r="AG182" s="20">
        <v>1361</v>
      </c>
      <c r="AH182" s="20">
        <v>39073.8</v>
      </c>
      <c r="AI182" s="20">
        <v>53179441.800000004</v>
      </c>
      <c r="AJ182" s="20">
        <v>59560974.81600001</v>
      </c>
      <c r="AK182" s="20">
        <v>1531</v>
      </c>
      <c r="AL182" s="20">
        <v>39073.8</v>
      </c>
      <c r="AM182" s="20">
        <v>59821987.800000004</v>
      </c>
      <c r="AN182" s="20">
        <v>67000626.33600001</v>
      </c>
      <c r="AO182" s="20"/>
      <c r="AP182" s="20"/>
      <c r="AQ182" s="20"/>
      <c r="AR182" s="20"/>
      <c r="AS182" s="19">
        <v>4416</v>
      </c>
      <c r="AT182" s="15">
        <v>172549900.8</v>
      </c>
      <c r="AU182" s="15">
        <v>193255888.89600003</v>
      </c>
      <c r="AV182" s="20" t="s">
        <v>121</v>
      </c>
      <c r="AW182" s="20"/>
      <c r="AX182" s="20"/>
      <c r="AY182" s="20" t="s">
        <v>120</v>
      </c>
      <c r="AZ182" s="20" t="s">
        <v>548</v>
      </c>
      <c r="BA182" s="20" t="s">
        <v>549</v>
      </c>
      <c r="BB182" s="20" t="s">
        <v>120</v>
      </c>
      <c r="BC182" s="20" t="s">
        <v>550</v>
      </c>
      <c r="BD182" s="20" t="s">
        <v>551</v>
      </c>
      <c r="BE182" s="20" t="s">
        <v>120</v>
      </c>
      <c r="BF182" s="20" t="s">
        <v>552</v>
      </c>
      <c r="BG182" s="20" t="s">
        <v>553</v>
      </c>
      <c r="BH182" s="19" t="s">
        <v>278</v>
      </c>
      <c r="BI182" s="20" t="s">
        <v>279</v>
      </c>
      <c r="BJ182" s="20" t="s">
        <v>280</v>
      </c>
    </row>
    <row r="183" spans="1:62" s="7" customFormat="1" ht="25.5" customHeight="1">
      <c r="A183" s="20"/>
      <c r="B183" s="20" t="s">
        <v>554</v>
      </c>
      <c r="C183" s="20" t="s">
        <v>545</v>
      </c>
      <c r="D183" s="20" t="s">
        <v>473</v>
      </c>
      <c r="E183" s="20" t="s">
        <v>546</v>
      </c>
      <c r="F183" s="20" t="s">
        <v>475</v>
      </c>
      <c r="G183" s="20" t="s">
        <v>547</v>
      </c>
      <c r="H183" s="20" t="s">
        <v>141</v>
      </c>
      <c r="I183" s="20">
        <v>70</v>
      </c>
      <c r="J183" s="20" t="s">
        <v>125</v>
      </c>
      <c r="K183" s="20" t="s">
        <v>142</v>
      </c>
      <c r="L183" s="20" t="s">
        <v>477</v>
      </c>
      <c r="M183" s="20" t="s">
        <v>28</v>
      </c>
      <c r="N183" s="20">
        <v>391010000</v>
      </c>
      <c r="O183" s="20" t="s">
        <v>485</v>
      </c>
      <c r="P183" s="20" t="s">
        <v>41</v>
      </c>
      <c r="Q183" s="20" t="s">
        <v>388</v>
      </c>
      <c r="R183" s="20"/>
      <c r="S183" s="20"/>
      <c r="T183" s="14">
        <v>30</v>
      </c>
      <c r="U183" s="20">
        <v>0</v>
      </c>
      <c r="V183" s="14">
        <v>70</v>
      </c>
      <c r="W183" s="20" t="s">
        <v>478</v>
      </c>
      <c r="X183" s="20" t="s">
        <v>106</v>
      </c>
      <c r="Y183" s="3"/>
      <c r="Z183" s="3"/>
      <c r="AA183" s="15"/>
      <c r="AB183" s="15"/>
      <c r="AC183" s="20">
        <v>835</v>
      </c>
      <c r="AD183" s="20">
        <v>39073.8</v>
      </c>
      <c r="AE183" s="3">
        <v>32626623.000000004</v>
      </c>
      <c r="AF183" s="3">
        <v>36541817.760000005</v>
      </c>
      <c r="AG183" s="20">
        <v>1032</v>
      </c>
      <c r="AH183" s="20">
        <v>39073.8</v>
      </c>
      <c r="AI183" s="20">
        <v>40324161.6</v>
      </c>
      <c r="AJ183" s="20">
        <v>45163060.992000006</v>
      </c>
      <c r="AK183" s="20">
        <v>1291</v>
      </c>
      <c r="AL183" s="20">
        <v>39073.8</v>
      </c>
      <c r="AM183" s="20">
        <v>50444275.800000004</v>
      </c>
      <c r="AN183" s="20">
        <v>56497588.89600001</v>
      </c>
      <c r="AO183" s="20"/>
      <c r="AP183" s="20"/>
      <c r="AQ183" s="20"/>
      <c r="AR183" s="20"/>
      <c r="AS183" s="19">
        <v>3158</v>
      </c>
      <c r="AT183" s="15">
        <v>123395060.4</v>
      </c>
      <c r="AU183" s="15">
        <v>138202467.648</v>
      </c>
      <c r="AV183" s="20" t="s">
        <v>121</v>
      </c>
      <c r="AW183" s="20"/>
      <c r="AX183" s="20"/>
      <c r="AY183" s="20" t="s">
        <v>120</v>
      </c>
      <c r="AZ183" s="20" t="s">
        <v>548</v>
      </c>
      <c r="BA183" s="20" t="s">
        <v>549</v>
      </c>
      <c r="BB183" s="20" t="s">
        <v>120</v>
      </c>
      <c r="BC183" s="20" t="s">
        <v>550</v>
      </c>
      <c r="BD183" s="20" t="s">
        <v>551</v>
      </c>
      <c r="BE183" s="20" t="s">
        <v>120</v>
      </c>
      <c r="BF183" s="20" t="s">
        <v>552</v>
      </c>
      <c r="BG183" s="20" t="s">
        <v>553</v>
      </c>
      <c r="BH183" s="19" t="s">
        <v>278</v>
      </c>
      <c r="BI183" s="20" t="s">
        <v>279</v>
      </c>
      <c r="BJ183" s="20" t="s">
        <v>280</v>
      </c>
    </row>
    <row r="184" spans="1:62" s="7" customFormat="1" ht="25.5" customHeight="1">
      <c r="A184" s="20"/>
      <c r="B184" s="20" t="s">
        <v>555</v>
      </c>
      <c r="C184" s="20" t="s">
        <v>545</v>
      </c>
      <c r="D184" s="20" t="s">
        <v>473</v>
      </c>
      <c r="E184" s="20" t="s">
        <v>546</v>
      </c>
      <c r="F184" s="20" t="s">
        <v>475</v>
      </c>
      <c r="G184" s="20" t="s">
        <v>547</v>
      </c>
      <c r="H184" s="20" t="s">
        <v>141</v>
      </c>
      <c r="I184" s="20">
        <v>70</v>
      </c>
      <c r="J184" s="20" t="s">
        <v>125</v>
      </c>
      <c r="K184" s="20" t="s">
        <v>142</v>
      </c>
      <c r="L184" s="20" t="s">
        <v>477</v>
      </c>
      <c r="M184" s="20" t="s">
        <v>28</v>
      </c>
      <c r="N184" s="20">
        <v>551010000</v>
      </c>
      <c r="O184" s="20" t="s">
        <v>487</v>
      </c>
      <c r="P184" s="20" t="s">
        <v>41</v>
      </c>
      <c r="Q184" s="20" t="s">
        <v>388</v>
      </c>
      <c r="R184" s="20"/>
      <c r="S184" s="20"/>
      <c r="T184" s="14">
        <v>30</v>
      </c>
      <c r="U184" s="20">
        <v>0</v>
      </c>
      <c r="V184" s="14">
        <v>70</v>
      </c>
      <c r="W184" s="20" t="s">
        <v>478</v>
      </c>
      <c r="X184" s="20" t="s">
        <v>106</v>
      </c>
      <c r="Y184" s="3"/>
      <c r="Z184" s="3"/>
      <c r="AA184" s="15"/>
      <c r="AB184" s="15"/>
      <c r="AC184" s="20">
        <v>946</v>
      </c>
      <c r="AD184" s="20">
        <v>39073.8</v>
      </c>
      <c r="AE184" s="3">
        <v>36963814.800000004</v>
      </c>
      <c r="AF184" s="3">
        <v>41399472.57600001</v>
      </c>
      <c r="AG184" s="20">
        <v>884</v>
      </c>
      <c r="AH184" s="20">
        <v>39073.8</v>
      </c>
      <c r="AI184" s="20">
        <v>34541239.2</v>
      </c>
      <c r="AJ184" s="20">
        <v>38686187.90400001</v>
      </c>
      <c r="AK184" s="20">
        <v>884</v>
      </c>
      <c r="AL184" s="20">
        <v>39073.8</v>
      </c>
      <c r="AM184" s="20">
        <v>34541239.2</v>
      </c>
      <c r="AN184" s="20">
        <v>38686187.90400001</v>
      </c>
      <c r="AO184" s="20"/>
      <c r="AP184" s="20"/>
      <c r="AQ184" s="20"/>
      <c r="AR184" s="20"/>
      <c r="AS184" s="19">
        <v>2714</v>
      </c>
      <c r="AT184" s="15">
        <v>106046293.2</v>
      </c>
      <c r="AU184" s="15">
        <v>118771848.38400003</v>
      </c>
      <c r="AV184" s="20" t="s">
        <v>121</v>
      </c>
      <c r="AW184" s="20"/>
      <c r="AX184" s="20"/>
      <c r="AY184" s="20" t="s">
        <v>120</v>
      </c>
      <c r="AZ184" s="20" t="s">
        <v>548</v>
      </c>
      <c r="BA184" s="20" t="s">
        <v>549</v>
      </c>
      <c r="BB184" s="20" t="s">
        <v>120</v>
      </c>
      <c r="BC184" s="20" t="s">
        <v>550</v>
      </c>
      <c r="BD184" s="20" t="s">
        <v>551</v>
      </c>
      <c r="BE184" s="20" t="s">
        <v>120</v>
      </c>
      <c r="BF184" s="20" t="s">
        <v>552</v>
      </c>
      <c r="BG184" s="20" t="s">
        <v>553</v>
      </c>
      <c r="BH184" s="19" t="s">
        <v>278</v>
      </c>
      <c r="BI184" s="20" t="s">
        <v>279</v>
      </c>
      <c r="BJ184" s="20" t="s">
        <v>280</v>
      </c>
    </row>
    <row r="185" spans="1:62" s="7" customFormat="1" ht="25.5" customHeight="1">
      <c r="A185" s="20"/>
      <c r="B185" s="20" t="s">
        <v>556</v>
      </c>
      <c r="C185" s="20" t="s">
        <v>545</v>
      </c>
      <c r="D185" s="20" t="s">
        <v>473</v>
      </c>
      <c r="E185" s="20" t="s">
        <v>546</v>
      </c>
      <c r="F185" s="20" t="s">
        <v>475</v>
      </c>
      <c r="G185" s="20" t="s">
        <v>547</v>
      </c>
      <c r="H185" s="20" t="s">
        <v>141</v>
      </c>
      <c r="I185" s="20">
        <v>70</v>
      </c>
      <c r="J185" s="20" t="s">
        <v>125</v>
      </c>
      <c r="K185" s="20" t="s">
        <v>142</v>
      </c>
      <c r="L185" s="20" t="s">
        <v>477</v>
      </c>
      <c r="M185" s="20" t="s">
        <v>28</v>
      </c>
      <c r="N185" s="20">
        <v>350000000</v>
      </c>
      <c r="O185" s="20" t="s">
        <v>158</v>
      </c>
      <c r="P185" s="20" t="s">
        <v>41</v>
      </c>
      <c r="Q185" s="20" t="s">
        <v>388</v>
      </c>
      <c r="R185" s="20"/>
      <c r="S185" s="20"/>
      <c r="T185" s="14">
        <v>30</v>
      </c>
      <c r="U185" s="20">
        <v>0</v>
      </c>
      <c r="V185" s="14">
        <v>70</v>
      </c>
      <c r="W185" s="20" t="s">
        <v>478</v>
      </c>
      <c r="X185" s="20" t="s">
        <v>106</v>
      </c>
      <c r="Y185" s="3"/>
      <c r="Z185" s="3"/>
      <c r="AA185" s="15"/>
      <c r="AB185" s="15"/>
      <c r="AC185" s="20">
        <v>1929</v>
      </c>
      <c r="AD185" s="20">
        <v>39073.8</v>
      </c>
      <c r="AE185" s="3">
        <v>75373360.2</v>
      </c>
      <c r="AF185" s="3">
        <v>84418163.42400001</v>
      </c>
      <c r="AG185" s="20">
        <v>366</v>
      </c>
      <c r="AH185" s="20">
        <v>39073.8</v>
      </c>
      <c r="AI185" s="20">
        <v>14301010.8</v>
      </c>
      <c r="AJ185" s="20">
        <v>16017132.096000003</v>
      </c>
      <c r="AK185" s="20">
        <v>1650</v>
      </c>
      <c r="AL185" s="20">
        <v>39073.8</v>
      </c>
      <c r="AM185" s="20">
        <v>64471770.00000001</v>
      </c>
      <c r="AN185" s="20">
        <v>72208382.40000002</v>
      </c>
      <c r="AO185" s="20"/>
      <c r="AP185" s="20"/>
      <c r="AQ185" s="20"/>
      <c r="AR185" s="20"/>
      <c r="AS185" s="19">
        <v>3945</v>
      </c>
      <c r="AT185" s="15">
        <v>154146141</v>
      </c>
      <c r="AU185" s="15">
        <v>172643677.92000002</v>
      </c>
      <c r="AV185" s="20" t="s">
        <v>121</v>
      </c>
      <c r="AW185" s="20"/>
      <c r="AX185" s="20"/>
      <c r="AY185" s="20" t="s">
        <v>120</v>
      </c>
      <c r="AZ185" s="20" t="s">
        <v>548</v>
      </c>
      <c r="BA185" s="20" t="s">
        <v>549</v>
      </c>
      <c r="BB185" s="20" t="s">
        <v>120</v>
      </c>
      <c r="BC185" s="20" t="s">
        <v>550</v>
      </c>
      <c r="BD185" s="20" t="s">
        <v>551</v>
      </c>
      <c r="BE185" s="20" t="s">
        <v>120</v>
      </c>
      <c r="BF185" s="20" t="s">
        <v>552</v>
      </c>
      <c r="BG185" s="20" t="s">
        <v>553</v>
      </c>
      <c r="BH185" s="19" t="s">
        <v>278</v>
      </c>
      <c r="BI185" s="20" t="s">
        <v>279</v>
      </c>
      <c r="BJ185" s="20" t="s">
        <v>280</v>
      </c>
    </row>
    <row r="186" spans="1:62" s="7" customFormat="1" ht="25.5" customHeight="1">
      <c r="A186" s="20"/>
      <c r="B186" s="20" t="s">
        <v>557</v>
      </c>
      <c r="C186" s="20" t="s">
        <v>545</v>
      </c>
      <c r="D186" s="20" t="s">
        <v>473</v>
      </c>
      <c r="E186" s="20" t="s">
        <v>546</v>
      </c>
      <c r="F186" s="20" t="s">
        <v>475</v>
      </c>
      <c r="G186" s="20" t="s">
        <v>547</v>
      </c>
      <c r="H186" s="20" t="s">
        <v>141</v>
      </c>
      <c r="I186" s="20">
        <v>70</v>
      </c>
      <c r="J186" s="20" t="s">
        <v>125</v>
      </c>
      <c r="K186" s="20" t="s">
        <v>142</v>
      </c>
      <c r="L186" s="20" t="s">
        <v>477</v>
      </c>
      <c r="M186" s="20" t="s">
        <v>28</v>
      </c>
      <c r="N186" s="20">
        <v>632810000</v>
      </c>
      <c r="O186" s="20" t="s">
        <v>490</v>
      </c>
      <c r="P186" s="20" t="s">
        <v>41</v>
      </c>
      <c r="Q186" s="20" t="s">
        <v>388</v>
      </c>
      <c r="R186" s="20"/>
      <c r="S186" s="20"/>
      <c r="T186" s="14">
        <v>30</v>
      </c>
      <c r="U186" s="20">
        <v>0</v>
      </c>
      <c r="V186" s="14">
        <v>70</v>
      </c>
      <c r="W186" s="20" t="s">
        <v>478</v>
      </c>
      <c r="X186" s="20" t="s">
        <v>106</v>
      </c>
      <c r="Y186" s="3"/>
      <c r="Z186" s="3"/>
      <c r="AA186" s="15"/>
      <c r="AB186" s="15"/>
      <c r="AC186" s="20">
        <v>1018</v>
      </c>
      <c r="AD186" s="20">
        <v>39073.8</v>
      </c>
      <c r="AE186" s="3">
        <v>39777128.400000006</v>
      </c>
      <c r="AF186" s="3">
        <v>44550383.80800001</v>
      </c>
      <c r="AG186" s="20">
        <v>816</v>
      </c>
      <c r="AH186" s="20">
        <v>39073.8</v>
      </c>
      <c r="AI186" s="20">
        <v>31884220.8</v>
      </c>
      <c r="AJ186" s="20">
        <v>35710327.296000004</v>
      </c>
      <c r="AK186" s="20">
        <v>1021</v>
      </c>
      <c r="AL186" s="20">
        <v>39073.8</v>
      </c>
      <c r="AM186" s="20">
        <v>39894349.800000004</v>
      </c>
      <c r="AN186" s="20">
        <v>44681671.77600001</v>
      </c>
      <c r="AO186" s="20"/>
      <c r="AP186" s="20"/>
      <c r="AQ186" s="20"/>
      <c r="AR186" s="20"/>
      <c r="AS186" s="19">
        <v>2855</v>
      </c>
      <c r="AT186" s="15">
        <v>111555699</v>
      </c>
      <c r="AU186" s="15">
        <v>124942382.88000003</v>
      </c>
      <c r="AV186" s="20" t="s">
        <v>121</v>
      </c>
      <c r="AW186" s="20"/>
      <c r="AX186" s="20"/>
      <c r="AY186" s="20" t="s">
        <v>120</v>
      </c>
      <c r="AZ186" s="20" t="s">
        <v>548</v>
      </c>
      <c r="BA186" s="20" t="s">
        <v>549</v>
      </c>
      <c r="BB186" s="20" t="s">
        <v>120</v>
      </c>
      <c r="BC186" s="20" t="s">
        <v>550</v>
      </c>
      <c r="BD186" s="20" t="s">
        <v>551</v>
      </c>
      <c r="BE186" s="20" t="s">
        <v>120</v>
      </c>
      <c r="BF186" s="20" t="s">
        <v>552</v>
      </c>
      <c r="BG186" s="20" t="s">
        <v>553</v>
      </c>
      <c r="BH186" s="19" t="s">
        <v>278</v>
      </c>
      <c r="BI186" s="20" t="s">
        <v>279</v>
      </c>
      <c r="BJ186" s="20" t="s">
        <v>280</v>
      </c>
    </row>
    <row r="187" spans="1:62" s="7" customFormat="1" ht="25.5" customHeight="1">
      <c r="A187" s="20"/>
      <c r="B187" s="20" t="s">
        <v>558</v>
      </c>
      <c r="C187" s="20" t="s">
        <v>545</v>
      </c>
      <c r="D187" s="20" t="s">
        <v>473</v>
      </c>
      <c r="E187" s="20" t="s">
        <v>546</v>
      </c>
      <c r="F187" s="20" t="s">
        <v>475</v>
      </c>
      <c r="G187" s="20" t="s">
        <v>547</v>
      </c>
      <c r="H187" s="20" t="s">
        <v>141</v>
      </c>
      <c r="I187" s="20">
        <v>70</v>
      </c>
      <c r="J187" s="20" t="s">
        <v>125</v>
      </c>
      <c r="K187" s="20" t="s">
        <v>142</v>
      </c>
      <c r="L187" s="20" t="s">
        <v>477</v>
      </c>
      <c r="M187" s="20" t="s">
        <v>28</v>
      </c>
      <c r="N187" s="20">
        <v>750000000</v>
      </c>
      <c r="O187" s="20" t="s">
        <v>492</v>
      </c>
      <c r="P187" s="20" t="s">
        <v>41</v>
      </c>
      <c r="Q187" s="20" t="s">
        <v>388</v>
      </c>
      <c r="R187" s="20"/>
      <c r="S187" s="20"/>
      <c r="T187" s="14">
        <v>30</v>
      </c>
      <c r="U187" s="20">
        <v>0</v>
      </c>
      <c r="V187" s="14">
        <v>70</v>
      </c>
      <c r="W187" s="20" t="s">
        <v>478</v>
      </c>
      <c r="X187" s="20" t="s">
        <v>106</v>
      </c>
      <c r="Y187" s="3"/>
      <c r="Z187" s="3"/>
      <c r="AA187" s="15"/>
      <c r="AB187" s="15"/>
      <c r="AC187" s="20">
        <v>1215</v>
      </c>
      <c r="AD187" s="20">
        <v>39073.8</v>
      </c>
      <c r="AE187" s="3">
        <v>47474667</v>
      </c>
      <c r="AF187" s="3">
        <v>53171627.04000001</v>
      </c>
      <c r="AG187" s="20">
        <v>1565</v>
      </c>
      <c r="AH187" s="20">
        <v>39073.8</v>
      </c>
      <c r="AI187" s="20">
        <v>61150497.00000001</v>
      </c>
      <c r="AJ187" s="20">
        <v>68488556.64000002</v>
      </c>
      <c r="AK187" s="20">
        <v>1215</v>
      </c>
      <c r="AL187" s="20">
        <v>39073.8</v>
      </c>
      <c r="AM187" s="20">
        <v>47474667</v>
      </c>
      <c r="AN187" s="20">
        <v>53171627.04000001</v>
      </c>
      <c r="AO187" s="20"/>
      <c r="AP187" s="20"/>
      <c r="AQ187" s="20"/>
      <c r="AR187" s="20"/>
      <c r="AS187" s="19">
        <v>3995</v>
      </c>
      <c r="AT187" s="15">
        <v>156099831</v>
      </c>
      <c r="AU187" s="15">
        <v>174831810.72000003</v>
      </c>
      <c r="AV187" s="20" t="s">
        <v>121</v>
      </c>
      <c r="AW187" s="20"/>
      <c r="AX187" s="20"/>
      <c r="AY187" s="20" t="s">
        <v>120</v>
      </c>
      <c r="AZ187" s="20" t="s">
        <v>548</v>
      </c>
      <c r="BA187" s="20" t="s">
        <v>549</v>
      </c>
      <c r="BB187" s="20" t="s">
        <v>120</v>
      </c>
      <c r="BC187" s="20" t="s">
        <v>550</v>
      </c>
      <c r="BD187" s="20" t="s">
        <v>551</v>
      </c>
      <c r="BE187" s="20" t="s">
        <v>120</v>
      </c>
      <c r="BF187" s="20" t="s">
        <v>552</v>
      </c>
      <c r="BG187" s="20" t="s">
        <v>553</v>
      </c>
      <c r="BH187" s="19" t="s">
        <v>278</v>
      </c>
      <c r="BI187" s="20" t="s">
        <v>279</v>
      </c>
      <c r="BJ187" s="20" t="s">
        <v>280</v>
      </c>
    </row>
    <row r="188" spans="1:62" s="7" customFormat="1" ht="25.5" customHeight="1">
      <c r="A188" s="20"/>
      <c r="B188" s="20" t="s">
        <v>559</v>
      </c>
      <c r="C188" s="20" t="s">
        <v>545</v>
      </c>
      <c r="D188" s="20" t="s">
        <v>473</v>
      </c>
      <c r="E188" s="20" t="s">
        <v>546</v>
      </c>
      <c r="F188" s="20" t="s">
        <v>475</v>
      </c>
      <c r="G188" s="20" t="s">
        <v>476</v>
      </c>
      <c r="H188" s="20" t="s">
        <v>141</v>
      </c>
      <c r="I188" s="20">
        <v>70</v>
      </c>
      <c r="J188" s="20" t="s">
        <v>125</v>
      </c>
      <c r="K188" s="20" t="s">
        <v>142</v>
      </c>
      <c r="L188" s="20" t="s">
        <v>477</v>
      </c>
      <c r="M188" s="20" t="s">
        <v>28</v>
      </c>
      <c r="N188" s="20">
        <v>311010000</v>
      </c>
      <c r="O188" s="20" t="s">
        <v>509</v>
      </c>
      <c r="P188" s="20" t="s">
        <v>41</v>
      </c>
      <c r="Q188" s="20" t="s">
        <v>388</v>
      </c>
      <c r="R188" s="20"/>
      <c r="S188" s="20"/>
      <c r="T188" s="14">
        <v>30</v>
      </c>
      <c r="U188" s="20">
        <v>0</v>
      </c>
      <c r="V188" s="14">
        <v>70</v>
      </c>
      <c r="W188" s="20" t="s">
        <v>478</v>
      </c>
      <c r="X188" s="20" t="s">
        <v>106</v>
      </c>
      <c r="Y188" s="3"/>
      <c r="Z188" s="3"/>
      <c r="AA188" s="15"/>
      <c r="AB188" s="15"/>
      <c r="AC188" s="20">
        <v>427</v>
      </c>
      <c r="AD188" s="20">
        <v>39073.8</v>
      </c>
      <c r="AE188" s="3">
        <v>16684512.600000001</v>
      </c>
      <c r="AF188" s="3">
        <v>18686654.112000003</v>
      </c>
      <c r="AG188" s="20">
        <v>432</v>
      </c>
      <c r="AH188" s="20">
        <v>39073.8</v>
      </c>
      <c r="AI188" s="20">
        <v>16879881.6</v>
      </c>
      <c r="AJ188" s="20">
        <v>18905467.392000005</v>
      </c>
      <c r="AK188" s="20">
        <v>427</v>
      </c>
      <c r="AL188" s="20">
        <v>39073.8</v>
      </c>
      <c r="AM188" s="20">
        <v>16684512.600000001</v>
      </c>
      <c r="AN188" s="20">
        <v>18686654.112000003</v>
      </c>
      <c r="AO188" s="20"/>
      <c r="AP188" s="20"/>
      <c r="AQ188" s="20"/>
      <c r="AR188" s="20"/>
      <c r="AS188" s="19">
        <v>1286</v>
      </c>
      <c r="AT188" s="15">
        <v>50248906.800000004</v>
      </c>
      <c r="AU188" s="15">
        <v>56278775.61600001</v>
      </c>
      <c r="AV188" s="20" t="s">
        <v>121</v>
      </c>
      <c r="AW188" s="20"/>
      <c r="AX188" s="20"/>
      <c r="AY188" s="20" t="s">
        <v>120</v>
      </c>
      <c r="AZ188" s="20" t="s">
        <v>548</v>
      </c>
      <c r="BA188" s="20" t="s">
        <v>549</v>
      </c>
      <c r="BB188" s="20" t="s">
        <v>120</v>
      </c>
      <c r="BC188" s="20" t="s">
        <v>550</v>
      </c>
      <c r="BD188" s="20" t="s">
        <v>551</v>
      </c>
      <c r="BE188" s="20" t="s">
        <v>120</v>
      </c>
      <c r="BF188" s="20" t="s">
        <v>552</v>
      </c>
      <c r="BG188" s="20" t="s">
        <v>553</v>
      </c>
      <c r="BH188" s="19" t="s">
        <v>278</v>
      </c>
      <c r="BI188" s="20" t="s">
        <v>279</v>
      </c>
      <c r="BJ188" s="20" t="s">
        <v>280</v>
      </c>
    </row>
    <row r="189" spans="1:62" s="7" customFormat="1" ht="25.5" customHeight="1">
      <c r="A189" s="20"/>
      <c r="B189" s="20" t="s">
        <v>560</v>
      </c>
      <c r="C189" s="20" t="s">
        <v>545</v>
      </c>
      <c r="D189" s="20" t="s">
        <v>473</v>
      </c>
      <c r="E189" s="20" t="s">
        <v>546</v>
      </c>
      <c r="F189" s="20" t="s">
        <v>475</v>
      </c>
      <c r="G189" s="20" t="s">
        <v>476</v>
      </c>
      <c r="H189" s="20" t="s">
        <v>141</v>
      </c>
      <c r="I189" s="20">
        <v>70</v>
      </c>
      <c r="J189" s="20" t="s">
        <v>125</v>
      </c>
      <c r="K189" s="20" t="s">
        <v>142</v>
      </c>
      <c r="L189" s="20" t="s">
        <v>477</v>
      </c>
      <c r="M189" s="20" t="s">
        <v>28</v>
      </c>
      <c r="N189" s="20">
        <v>790000000</v>
      </c>
      <c r="O189" s="20" t="s">
        <v>166</v>
      </c>
      <c r="P189" s="20" t="s">
        <v>41</v>
      </c>
      <c r="Q189" s="20" t="s">
        <v>388</v>
      </c>
      <c r="R189" s="20"/>
      <c r="S189" s="20"/>
      <c r="T189" s="14">
        <v>30</v>
      </c>
      <c r="U189" s="20">
        <v>0</v>
      </c>
      <c r="V189" s="14">
        <v>70</v>
      </c>
      <c r="W189" s="20" t="s">
        <v>478</v>
      </c>
      <c r="X189" s="20" t="s">
        <v>106</v>
      </c>
      <c r="Y189" s="3"/>
      <c r="Z189" s="3"/>
      <c r="AA189" s="15"/>
      <c r="AB189" s="15"/>
      <c r="AC189" s="20">
        <v>578</v>
      </c>
      <c r="AD189" s="20">
        <v>39073.8</v>
      </c>
      <c r="AE189" s="3">
        <v>22584656.400000002</v>
      </c>
      <c r="AF189" s="3">
        <v>25294815.168000005</v>
      </c>
      <c r="AG189" s="20">
        <v>415</v>
      </c>
      <c r="AH189" s="20">
        <v>39073.8</v>
      </c>
      <c r="AI189" s="20">
        <v>16215627.000000002</v>
      </c>
      <c r="AJ189" s="20">
        <v>18161502.240000002</v>
      </c>
      <c r="AK189" s="20">
        <v>492</v>
      </c>
      <c r="AL189" s="20">
        <v>39073.8</v>
      </c>
      <c r="AM189" s="20">
        <v>19224309.6</v>
      </c>
      <c r="AN189" s="20">
        <v>21531226.752000004</v>
      </c>
      <c r="AO189" s="20"/>
      <c r="AP189" s="20"/>
      <c r="AQ189" s="20"/>
      <c r="AR189" s="20"/>
      <c r="AS189" s="19">
        <v>1485</v>
      </c>
      <c r="AT189" s="15">
        <v>58024593.00000001</v>
      </c>
      <c r="AU189" s="15">
        <v>64987544.16000001</v>
      </c>
      <c r="AV189" s="20" t="s">
        <v>121</v>
      </c>
      <c r="AW189" s="20"/>
      <c r="AX189" s="20"/>
      <c r="AY189" s="20" t="s">
        <v>120</v>
      </c>
      <c r="AZ189" s="20" t="s">
        <v>548</v>
      </c>
      <c r="BA189" s="20" t="s">
        <v>549</v>
      </c>
      <c r="BB189" s="20" t="s">
        <v>120</v>
      </c>
      <c r="BC189" s="20" t="s">
        <v>550</v>
      </c>
      <c r="BD189" s="20" t="s">
        <v>551</v>
      </c>
      <c r="BE189" s="20" t="s">
        <v>120</v>
      </c>
      <c r="BF189" s="20" t="s">
        <v>552</v>
      </c>
      <c r="BG189" s="20" t="s">
        <v>553</v>
      </c>
      <c r="BH189" s="19" t="s">
        <v>278</v>
      </c>
      <c r="BI189" s="20" t="s">
        <v>279</v>
      </c>
      <c r="BJ189" s="20" t="s">
        <v>280</v>
      </c>
    </row>
    <row r="190" spans="1:62" s="7" customFormat="1" ht="25.5" customHeight="1">
      <c r="A190" s="20"/>
      <c r="B190" s="20" t="s">
        <v>561</v>
      </c>
      <c r="C190" s="20" t="s">
        <v>545</v>
      </c>
      <c r="D190" s="20" t="s">
        <v>473</v>
      </c>
      <c r="E190" s="20" t="s">
        <v>546</v>
      </c>
      <c r="F190" s="20" t="s">
        <v>475</v>
      </c>
      <c r="G190" s="20" t="s">
        <v>476</v>
      </c>
      <c r="H190" s="20" t="s">
        <v>141</v>
      </c>
      <c r="I190" s="20">
        <v>70</v>
      </c>
      <c r="J190" s="20" t="s">
        <v>125</v>
      </c>
      <c r="K190" s="20" t="s">
        <v>142</v>
      </c>
      <c r="L190" s="20" t="s">
        <v>477</v>
      </c>
      <c r="M190" s="20" t="s">
        <v>28</v>
      </c>
      <c r="N190" s="20">
        <v>431010000</v>
      </c>
      <c r="O190" s="20" t="s">
        <v>168</v>
      </c>
      <c r="P190" s="20" t="s">
        <v>41</v>
      </c>
      <c r="Q190" s="20" t="s">
        <v>388</v>
      </c>
      <c r="R190" s="20"/>
      <c r="S190" s="20"/>
      <c r="T190" s="14">
        <v>30</v>
      </c>
      <c r="U190" s="20">
        <v>0</v>
      </c>
      <c r="V190" s="14">
        <v>70</v>
      </c>
      <c r="W190" s="20" t="s">
        <v>478</v>
      </c>
      <c r="X190" s="20" t="s">
        <v>106</v>
      </c>
      <c r="Y190" s="3"/>
      <c r="Z190" s="3"/>
      <c r="AA190" s="15"/>
      <c r="AB190" s="15"/>
      <c r="AC190" s="20">
        <v>177</v>
      </c>
      <c r="AD190" s="20">
        <v>39073.8</v>
      </c>
      <c r="AE190" s="3">
        <v>6916062.600000001</v>
      </c>
      <c r="AF190" s="3">
        <v>7745990.112000002</v>
      </c>
      <c r="AG190" s="20">
        <v>514</v>
      </c>
      <c r="AH190" s="20">
        <v>39073.8</v>
      </c>
      <c r="AI190" s="20">
        <v>20083933.200000003</v>
      </c>
      <c r="AJ190" s="20">
        <v>22494005.184000004</v>
      </c>
      <c r="AK190" s="20">
        <v>262</v>
      </c>
      <c r="AL190" s="20">
        <v>39073.8</v>
      </c>
      <c r="AM190" s="20">
        <v>10237335.600000001</v>
      </c>
      <c r="AN190" s="20">
        <v>11465815.872000003</v>
      </c>
      <c r="AO190" s="20"/>
      <c r="AP190" s="20"/>
      <c r="AQ190" s="20"/>
      <c r="AR190" s="20"/>
      <c r="AS190" s="19">
        <v>953</v>
      </c>
      <c r="AT190" s="15">
        <v>37237331.400000006</v>
      </c>
      <c r="AU190" s="15">
        <v>41705811.168000005</v>
      </c>
      <c r="AV190" s="20" t="s">
        <v>121</v>
      </c>
      <c r="AW190" s="20"/>
      <c r="AX190" s="20"/>
      <c r="AY190" s="20" t="s">
        <v>120</v>
      </c>
      <c r="AZ190" s="20" t="s">
        <v>548</v>
      </c>
      <c r="BA190" s="20" t="s">
        <v>549</v>
      </c>
      <c r="BB190" s="20" t="s">
        <v>120</v>
      </c>
      <c r="BC190" s="20" t="s">
        <v>550</v>
      </c>
      <c r="BD190" s="20" t="s">
        <v>551</v>
      </c>
      <c r="BE190" s="20" t="s">
        <v>120</v>
      </c>
      <c r="BF190" s="20" t="s">
        <v>552</v>
      </c>
      <c r="BG190" s="20" t="s">
        <v>553</v>
      </c>
      <c r="BH190" s="19" t="s">
        <v>278</v>
      </c>
      <c r="BI190" s="20" t="s">
        <v>279</v>
      </c>
      <c r="BJ190" s="20" t="s">
        <v>280</v>
      </c>
    </row>
    <row r="191" spans="1:62" s="7" customFormat="1" ht="25.5" customHeight="1">
      <c r="A191" s="20"/>
      <c r="B191" s="20" t="s">
        <v>562</v>
      </c>
      <c r="C191" s="20" t="s">
        <v>545</v>
      </c>
      <c r="D191" s="20" t="s">
        <v>473</v>
      </c>
      <c r="E191" s="20" t="s">
        <v>546</v>
      </c>
      <c r="F191" s="20" t="s">
        <v>475</v>
      </c>
      <c r="G191" s="20" t="s">
        <v>476</v>
      </c>
      <c r="H191" s="20" t="s">
        <v>141</v>
      </c>
      <c r="I191" s="20">
        <v>70</v>
      </c>
      <c r="J191" s="20" t="s">
        <v>125</v>
      </c>
      <c r="K191" s="20" t="s">
        <v>142</v>
      </c>
      <c r="L191" s="20" t="s">
        <v>477</v>
      </c>
      <c r="M191" s="20" t="s">
        <v>28</v>
      </c>
      <c r="N191" s="20">
        <v>151010000</v>
      </c>
      <c r="O191" s="20" t="s">
        <v>170</v>
      </c>
      <c r="P191" s="20" t="s">
        <v>41</v>
      </c>
      <c r="Q191" s="20" t="s">
        <v>388</v>
      </c>
      <c r="R191" s="20"/>
      <c r="S191" s="20"/>
      <c r="T191" s="14">
        <v>30</v>
      </c>
      <c r="U191" s="20">
        <v>0</v>
      </c>
      <c r="V191" s="14">
        <v>70</v>
      </c>
      <c r="W191" s="20" t="s">
        <v>478</v>
      </c>
      <c r="X191" s="20" t="s">
        <v>106</v>
      </c>
      <c r="Y191" s="3"/>
      <c r="Z191" s="3"/>
      <c r="AA191" s="15"/>
      <c r="AB191" s="15"/>
      <c r="AC191" s="20">
        <v>366</v>
      </c>
      <c r="AD191" s="20">
        <v>39073.8</v>
      </c>
      <c r="AE191" s="3">
        <v>14301010.8</v>
      </c>
      <c r="AF191" s="3">
        <v>16017132.096000003</v>
      </c>
      <c r="AG191" s="20">
        <v>544</v>
      </c>
      <c r="AH191" s="20">
        <v>39073.8</v>
      </c>
      <c r="AI191" s="20">
        <v>21256147.200000003</v>
      </c>
      <c r="AJ191" s="20">
        <v>23806884.864000004</v>
      </c>
      <c r="AK191" s="20">
        <v>680</v>
      </c>
      <c r="AL191" s="20">
        <v>39073.8</v>
      </c>
      <c r="AM191" s="20">
        <v>26570184.000000004</v>
      </c>
      <c r="AN191" s="20">
        <v>29758606.080000006</v>
      </c>
      <c r="AO191" s="20"/>
      <c r="AP191" s="20"/>
      <c r="AQ191" s="20"/>
      <c r="AR191" s="20"/>
      <c r="AS191" s="19">
        <v>1590</v>
      </c>
      <c r="AT191" s="15">
        <v>62127342</v>
      </c>
      <c r="AU191" s="15">
        <v>69582623.04000002</v>
      </c>
      <c r="AV191" s="20" t="s">
        <v>121</v>
      </c>
      <c r="AW191" s="20"/>
      <c r="AX191" s="20"/>
      <c r="AY191" s="20" t="s">
        <v>120</v>
      </c>
      <c r="AZ191" s="20" t="s">
        <v>548</v>
      </c>
      <c r="BA191" s="20" t="s">
        <v>549</v>
      </c>
      <c r="BB191" s="20" t="s">
        <v>120</v>
      </c>
      <c r="BC191" s="20" t="s">
        <v>550</v>
      </c>
      <c r="BD191" s="20" t="s">
        <v>551</v>
      </c>
      <c r="BE191" s="20" t="s">
        <v>120</v>
      </c>
      <c r="BF191" s="20" t="s">
        <v>552</v>
      </c>
      <c r="BG191" s="20" t="s">
        <v>553</v>
      </c>
      <c r="BH191" s="19" t="s">
        <v>278</v>
      </c>
      <c r="BI191" s="20" t="s">
        <v>279</v>
      </c>
      <c r="BJ191" s="20" t="s">
        <v>280</v>
      </c>
    </row>
    <row r="192" spans="1:62" s="7" customFormat="1" ht="25.5" customHeight="1">
      <c r="A192" s="20"/>
      <c r="B192" s="20" t="s">
        <v>563</v>
      </c>
      <c r="C192" s="20" t="s">
        <v>545</v>
      </c>
      <c r="D192" s="20" t="s">
        <v>473</v>
      </c>
      <c r="E192" s="20" t="s">
        <v>546</v>
      </c>
      <c r="F192" s="20" t="s">
        <v>475</v>
      </c>
      <c r="G192" s="20" t="s">
        <v>476</v>
      </c>
      <c r="H192" s="20" t="s">
        <v>141</v>
      </c>
      <c r="I192" s="20">
        <v>70</v>
      </c>
      <c r="J192" s="20" t="s">
        <v>125</v>
      </c>
      <c r="K192" s="20" t="s">
        <v>142</v>
      </c>
      <c r="L192" s="20" t="s">
        <v>477</v>
      </c>
      <c r="M192" s="20" t="s">
        <v>28</v>
      </c>
      <c r="N192" s="20">
        <v>231010000</v>
      </c>
      <c r="O192" s="20" t="s">
        <v>496</v>
      </c>
      <c r="P192" s="20" t="s">
        <v>41</v>
      </c>
      <c r="Q192" s="20" t="s">
        <v>388</v>
      </c>
      <c r="R192" s="20"/>
      <c r="S192" s="20"/>
      <c r="T192" s="14">
        <v>30</v>
      </c>
      <c r="U192" s="20">
        <v>0</v>
      </c>
      <c r="V192" s="14">
        <v>70</v>
      </c>
      <c r="W192" s="20" t="s">
        <v>478</v>
      </c>
      <c r="X192" s="20" t="s">
        <v>106</v>
      </c>
      <c r="Y192" s="3"/>
      <c r="Z192" s="3"/>
      <c r="AA192" s="15"/>
      <c r="AB192" s="15"/>
      <c r="AC192" s="20">
        <v>565</v>
      </c>
      <c r="AD192" s="20">
        <v>39073.8</v>
      </c>
      <c r="AE192" s="3">
        <v>22076697</v>
      </c>
      <c r="AF192" s="3">
        <v>24725900.64</v>
      </c>
      <c r="AG192" s="20">
        <v>533</v>
      </c>
      <c r="AH192" s="20">
        <v>39073.8</v>
      </c>
      <c r="AI192" s="20">
        <v>20826335.400000002</v>
      </c>
      <c r="AJ192" s="20">
        <v>23325495.648000006</v>
      </c>
      <c r="AK192" s="20">
        <v>446</v>
      </c>
      <c r="AL192" s="20">
        <v>39073.8</v>
      </c>
      <c r="AM192" s="20">
        <v>17426914.8</v>
      </c>
      <c r="AN192" s="20">
        <v>19518144.576</v>
      </c>
      <c r="AO192" s="20"/>
      <c r="AP192" s="20"/>
      <c r="AQ192" s="20"/>
      <c r="AR192" s="20"/>
      <c r="AS192" s="19">
        <v>1544</v>
      </c>
      <c r="AT192" s="15">
        <v>60329947.2</v>
      </c>
      <c r="AU192" s="15">
        <v>67569540.86400001</v>
      </c>
      <c r="AV192" s="20" t="s">
        <v>121</v>
      </c>
      <c r="AW192" s="20"/>
      <c r="AX192" s="20"/>
      <c r="AY192" s="20" t="s">
        <v>120</v>
      </c>
      <c r="AZ192" s="20" t="s">
        <v>548</v>
      </c>
      <c r="BA192" s="20" t="s">
        <v>549</v>
      </c>
      <c r="BB192" s="20" t="s">
        <v>120</v>
      </c>
      <c r="BC192" s="20" t="s">
        <v>550</v>
      </c>
      <c r="BD192" s="20" t="s">
        <v>551</v>
      </c>
      <c r="BE192" s="20" t="s">
        <v>120</v>
      </c>
      <c r="BF192" s="20" t="s">
        <v>552</v>
      </c>
      <c r="BG192" s="20" t="s">
        <v>553</v>
      </c>
      <c r="BH192" s="19" t="s">
        <v>278</v>
      </c>
      <c r="BI192" s="20" t="s">
        <v>279</v>
      </c>
      <c r="BJ192" s="20" t="s">
        <v>280</v>
      </c>
    </row>
    <row r="193" spans="1:62" s="7" customFormat="1" ht="25.5" customHeight="1">
      <c r="A193" s="20"/>
      <c r="B193" s="20" t="s">
        <v>564</v>
      </c>
      <c r="C193" s="20" t="s">
        <v>545</v>
      </c>
      <c r="D193" s="20" t="s">
        <v>473</v>
      </c>
      <c r="E193" s="20" t="s">
        <v>546</v>
      </c>
      <c r="F193" s="20" t="s">
        <v>475</v>
      </c>
      <c r="G193" s="20" t="s">
        <v>476</v>
      </c>
      <c r="H193" s="20" t="s">
        <v>141</v>
      </c>
      <c r="I193" s="20">
        <v>70</v>
      </c>
      <c r="J193" s="20" t="s">
        <v>125</v>
      </c>
      <c r="K193" s="20" t="s">
        <v>142</v>
      </c>
      <c r="L193" s="20" t="s">
        <v>477</v>
      </c>
      <c r="M193" s="20" t="s">
        <v>28</v>
      </c>
      <c r="N193" s="20">
        <v>475030100</v>
      </c>
      <c r="O193" s="20" t="s">
        <v>498</v>
      </c>
      <c r="P193" s="20" t="s">
        <v>41</v>
      </c>
      <c r="Q193" s="20" t="s">
        <v>388</v>
      </c>
      <c r="R193" s="20"/>
      <c r="S193" s="20"/>
      <c r="T193" s="14">
        <v>30</v>
      </c>
      <c r="U193" s="20">
        <v>0</v>
      </c>
      <c r="V193" s="14">
        <v>70</v>
      </c>
      <c r="W193" s="20" t="s">
        <v>478</v>
      </c>
      <c r="X193" s="20" t="s">
        <v>106</v>
      </c>
      <c r="Y193" s="3"/>
      <c r="Z193" s="3"/>
      <c r="AA193" s="15"/>
      <c r="AB193" s="15"/>
      <c r="AC193" s="20">
        <v>629</v>
      </c>
      <c r="AD193" s="20">
        <v>39073.8</v>
      </c>
      <c r="AE193" s="3">
        <v>24577420.200000003</v>
      </c>
      <c r="AF193" s="3">
        <v>27526710.624000005</v>
      </c>
      <c r="AG193" s="20">
        <v>629</v>
      </c>
      <c r="AH193" s="20">
        <v>39073.8</v>
      </c>
      <c r="AI193" s="20">
        <v>24577420.200000003</v>
      </c>
      <c r="AJ193" s="20">
        <v>27526710.624000005</v>
      </c>
      <c r="AK193" s="20">
        <v>629</v>
      </c>
      <c r="AL193" s="20">
        <v>39073.8</v>
      </c>
      <c r="AM193" s="20">
        <v>24577420.200000003</v>
      </c>
      <c r="AN193" s="20">
        <v>27526710.624000005</v>
      </c>
      <c r="AO193" s="20"/>
      <c r="AP193" s="20"/>
      <c r="AQ193" s="20"/>
      <c r="AR193" s="20"/>
      <c r="AS193" s="19">
        <v>1887</v>
      </c>
      <c r="AT193" s="15">
        <v>73732260.60000001</v>
      </c>
      <c r="AU193" s="15">
        <v>82580131.87200001</v>
      </c>
      <c r="AV193" s="20" t="s">
        <v>121</v>
      </c>
      <c r="AW193" s="20"/>
      <c r="AX193" s="20"/>
      <c r="AY193" s="20" t="s">
        <v>120</v>
      </c>
      <c r="AZ193" s="20" t="s">
        <v>548</v>
      </c>
      <c r="BA193" s="20" t="s">
        <v>549</v>
      </c>
      <c r="BB193" s="20" t="s">
        <v>120</v>
      </c>
      <c r="BC193" s="20" t="s">
        <v>550</v>
      </c>
      <c r="BD193" s="20" t="s">
        <v>551</v>
      </c>
      <c r="BE193" s="20" t="s">
        <v>120</v>
      </c>
      <c r="BF193" s="20" t="s">
        <v>552</v>
      </c>
      <c r="BG193" s="20" t="s">
        <v>553</v>
      </c>
      <c r="BH193" s="19" t="s">
        <v>278</v>
      </c>
      <c r="BI193" s="20" t="s">
        <v>279</v>
      </c>
      <c r="BJ193" s="20" t="s">
        <v>280</v>
      </c>
    </row>
    <row r="194" spans="1:62" s="7" customFormat="1" ht="25.5" customHeight="1">
      <c r="A194" s="20"/>
      <c r="B194" s="20" t="s">
        <v>565</v>
      </c>
      <c r="C194" s="20" t="s">
        <v>566</v>
      </c>
      <c r="D194" s="20" t="s">
        <v>473</v>
      </c>
      <c r="E194" s="20" t="s">
        <v>567</v>
      </c>
      <c r="F194" s="20" t="s">
        <v>475</v>
      </c>
      <c r="G194" s="20" t="s">
        <v>476</v>
      </c>
      <c r="H194" s="20" t="s">
        <v>141</v>
      </c>
      <c r="I194" s="20">
        <v>70</v>
      </c>
      <c r="J194" s="20" t="s">
        <v>125</v>
      </c>
      <c r="K194" s="20" t="s">
        <v>142</v>
      </c>
      <c r="L194" s="20" t="s">
        <v>477</v>
      </c>
      <c r="M194" s="20" t="s">
        <v>28</v>
      </c>
      <c r="N194" s="20">
        <v>111010000</v>
      </c>
      <c r="O194" s="20" t="s">
        <v>144</v>
      </c>
      <c r="P194" s="20" t="s">
        <v>41</v>
      </c>
      <c r="Q194" s="20" t="s">
        <v>388</v>
      </c>
      <c r="R194" s="20"/>
      <c r="S194" s="20"/>
      <c r="T194" s="14">
        <v>30</v>
      </c>
      <c r="U194" s="20">
        <v>0</v>
      </c>
      <c r="V194" s="14">
        <v>70</v>
      </c>
      <c r="W194" s="20" t="s">
        <v>478</v>
      </c>
      <c r="X194" s="20" t="s">
        <v>106</v>
      </c>
      <c r="Y194" s="3"/>
      <c r="Z194" s="3"/>
      <c r="AA194" s="15"/>
      <c r="AB194" s="15"/>
      <c r="AC194" s="20">
        <v>80</v>
      </c>
      <c r="AD194" s="20">
        <v>58982.41</v>
      </c>
      <c r="AE194" s="3">
        <v>4718592.800000001</v>
      </c>
      <c r="AF194" s="3">
        <v>5284823.936000002</v>
      </c>
      <c r="AG194" s="20">
        <v>80</v>
      </c>
      <c r="AH194" s="20">
        <v>58982.41</v>
      </c>
      <c r="AI194" s="20">
        <v>4718592.800000001</v>
      </c>
      <c r="AJ194" s="20">
        <v>5284823.936000002</v>
      </c>
      <c r="AK194" s="20">
        <v>80</v>
      </c>
      <c r="AL194" s="20">
        <v>58982.41</v>
      </c>
      <c r="AM194" s="20">
        <v>4718592.800000001</v>
      </c>
      <c r="AN194" s="20">
        <v>5284823.936000002</v>
      </c>
      <c r="AO194" s="20"/>
      <c r="AP194" s="20"/>
      <c r="AQ194" s="20"/>
      <c r="AR194" s="20"/>
      <c r="AS194" s="19">
        <v>240</v>
      </c>
      <c r="AT194" s="15">
        <v>14155778.400000002</v>
      </c>
      <c r="AU194" s="15">
        <v>15854471.808000006</v>
      </c>
      <c r="AV194" s="20" t="s">
        <v>121</v>
      </c>
      <c r="AW194" s="20"/>
      <c r="AX194" s="20"/>
      <c r="AY194" s="20" t="s">
        <v>120</v>
      </c>
      <c r="AZ194" s="20" t="s">
        <v>568</v>
      </c>
      <c r="BA194" s="20" t="s">
        <v>569</v>
      </c>
      <c r="BB194" s="20" t="s">
        <v>120</v>
      </c>
      <c r="BC194" s="20" t="s">
        <v>570</v>
      </c>
      <c r="BD194" s="20" t="s">
        <v>571</v>
      </c>
      <c r="BE194" s="20" t="s">
        <v>120</v>
      </c>
      <c r="BF194" s="20" t="s">
        <v>572</v>
      </c>
      <c r="BG194" s="20" t="s">
        <v>573</v>
      </c>
      <c r="BH194" s="19" t="s">
        <v>278</v>
      </c>
      <c r="BI194" s="20" t="s">
        <v>279</v>
      </c>
      <c r="BJ194" s="20" t="s">
        <v>280</v>
      </c>
    </row>
    <row r="195" spans="1:62" s="7" customFormat="1" ht="25.5" customHeight="1">
      <c r="A195" s="20"/>
      <c r="B195" s="20" t="s">
        <v>574</v>
      </c>
      <c r="C195" s="20" t="s">
        <v>566</v>
      </c>
      <c r="D195" s="20" t="s">
        <v>473</v>
      </c>
      <c r="E195" s="20" t="s">
        <v>567</v>
      </c>
      <c r="F195" s="20" t="s">
        <v>475</v>
      </c>
      <c r="G195" s="20" t="s">
        <v>476</v>
      </c>
      <c r="H195" s="20" t="s">
        <v>141</v>
      </c>
      <c r="I195" s="20">
        <v>70</v>
      </c>
      <c r="J195" s="20" t="s">
        <v>125</v>
      </c>
      <c r="K195" s="20" t="s">
        <v>142</v>
      </c>
      <c r="L195" s="20" t="s">
        <v>477</v>
      </c>
      <c r="M195" s="20" t="s">
        <v>28</v>
      </c>
      <c r="N195" s="20">
        <v>391010000</v>
      </c>
      <c r="O195" s="20" t="s">
        <v>485</v>
      </c>
      <c r="P195" s="20" t="s">
        <v>41</v>
      </c>
      <c r="Q195" s="20" t="s">
        <v>388</v>
      </c>
      <c r="R195" s="20"/>
      <c r="S195" s="20"/>
      <c r="T195" s="14">
        <v>30</v>
      </c>
      <c r="U195" s="20">
        <v>0</v>
      </c>
      <c r="V195" s="14">
        <v>70</v>
      </c>
      <c r="W195" s="20" t="s">
        <v>478</v>
      </c>
      <c r="X195" s="20" t="s">
        <v>106</v>
      </c>
      <c r="Y195" s="3"/>
      <c r="Z195" s="3"/>
      <c r="AA195" s="15"/>
      <c r="AB195" s="15"/>
      <c r="AC195" s="20">
        <v>80</v>
      </c>
      <c r="AD195" s="20">
        <v>58982.41</v>
      </c>
      <c r="AE195" s="3">
        <v>4718592.800000001</v>
      </c>
      <c r="AF195" s="3">
        <v>5284823.936000002</v>
      </c>
      <c r="AG195" s="20">
        <v>80</v>
      </c>
      <c r="AH195" s="20">
        <v>58982.41</v>
      </c>
      <c r="AI195" s="20">
        <v>4718592.800000001</v>
      </c>
      <c r="AJ195" s="20">
        <v>5284823.936000002</v>
      </c>
      <c r="AK195" s="20">
        <v>80</v>
      </c>
      <c r="AL195" s="20">
        <v>58982.41</v>
      </c>
      <c r="AM195" s="20">
        <v>4718592.800000001</v>
      </c>
      <c r="AN195" s="20">
        <v>5284823.936000002</v>
      </c>
      <c r="AO195" s="20"/>
      <c r="AP195" s="20"/>
      <c r="AQ195" s="20"/>
      <c r="AR195" s="20"/>
      <c r="AS195" s="19">
        <v>240</v>
      </c>
      <c r="AT195" s="15">
        <v>14155778.400000002</v>
      </c>
      <c r="AU195" s="15">
        <v>15854471.808000006</v>
      </c>
      <c r="AV195" s="20" t="s">
        <v>121</v>
      </c>
      <c r="AW195" s="20"/>
      <c r="AX195" s="20"/>
      <c r="AY195" s="20" t="s">
        <v>120</v>
      </c>
      <c r="AZ195" s="20" t="s">
        <v>568</v>
      </c>
      <c r="BA195" s="20" t="s">
        <v>569</v>
      </c>
      <c r="BB195" s="20" t="s">
        <v>120</v>
      </c>
      <c r="BC195" s="20" t="s">
        <v>570</v>
      </c>
      <c r="BD195" s="20" t="s">
        <v>571</v>
      </c>
      <c r="BE195" s="20" t="s">
        <v>120</v>
      </c>
      <c r="BF195" s="20" t="s">
        <v>572</v>
      </c>
      <c r="BG195" s="20" t="s">
        <v>573</v>
      </c>
      <c r="BH195" s="19" t="s">
        <v>278</v>
      </c>
      <c r="BI195" s="20" t="s">
        <v>279</v>
      </c>
      <c r="BJ195" s="20" t="s">
        <v>280</v>
      </c>
    </row>
    <row r="196" spans="1:62" s="7" customFormat="1" ht="25.5" customHeight="1">
      <c r="A196" s="20"/>
      <c r="B196" s="20" t="s">
        <v>575</v>
      </c>
      <c r="C196" s="20" t="s">
        <v>566</v>
      </c>
      <c r="D196" s="20" t="s">
        <v>473</v>
      </c>
      <c r="E196" s="20" t="s">
        <v>567</v>
      </c>
      <c r="F196" s="20" t="s">
        <v>475</v>
      </c>
      <c r="G196" s="20" t="s">
        <v>476</v>
      </c>
      <c r="H196" s="20" t="s">
        <v>141</v>
      </c>
      <c r="I196" s="20">
        <v>70</v>
      </c>
      <c r="J196" s="20" t="s">
        <v>125</v>
      </c>
      <c r="K196" s="20" t="s">
        <v>142</v>
      </c>
      <c r="L196" s="20" t="s">
        <v>477</v>
      </c>
      <c r="M196" s="20" t="s">
        <v>28</v>
      </c>
      <c r="N196" s="20">
        <v>551010000</v>
      </c>
      <c r="O196" s="20" t="s">
        <v>487</v>
      </c>
      <c r="P196" s="20" t="s">
        <v>41</v>
      </c>
      <c r="Q196" s="20" t="s">
        <v>388</v>
      </c>
      <c r="R196" s="20"/>
      <c r="S196" s="20"/>
      <c r="T196" s="14">
        <v>30</v>
      </c>
      <c r="U196" s="20">
        <v>0</v>
      </c>
      <c r="V196" s="14">
        <v>70</v>
      </c>
      <c r="W196" s="20" t="s">
        <v>478</v>
      </c>
      <c r="X196" s="20" t="s">
        <v>106</v>
      </c>
      <c r="Y196" s="3"/>
      <c r="Z196" s="3"/>
      <c r="AA196" s="15"/>
      <c r="AB196" s="15"/>
      <c r="AC196" s="20">
        <v>80</v>
      </c>
      <c r="AD196" s="20">
        <v>58982.41</v>
      </c>
      <c r="AE196" s="3">
        <v>4718592.800000001</v>
      </c>
      <c r="AF196" s="3">
        <v>5284823.936000002</v>
      </c>
      <c r="AG196" s="20">
        <v>80</v>
      </c>
      <c r="AH196" s="20">
        <v>58982.41</v>
      </c>
      <c r="AI196" s="20">
        <v>4718592.800000001</v>
      </c>
      <c r="AJ196" s="20">
        <v>5284823.936000002</v>
      </c>
      <c r="AK196" s="20">
        <v>80</v>
      </c>
      <c r="AL196" s="20">
        <v>58982.41</v>
      </c>
      <c r="AM196" s="20">
        <v>4718592.800000001</v>
      </c>
      <c r="AN196" s="20">
        <v>5284823.936000002</v>
      </c>
      <c r="AO196" s="20"/>
      <c r="AP196" s="20"/>
      <c r="AQ196" s="20"/>
      <c r="AR196" s="20"/>
      <c r="AS196" s="19">
        <v>240</v>
      </c>
      <c r="AT196" s="15">
        <v>14155778.400000002</v>
      </c>
      <c r="AU196" s="15">
        <v>15854471.808000006</v>
      </c>
      <c r="AV196" s="20" t="s">
        <v>121</v>
      </c>
      <c r="AW196" s="20"/>
      <c r="AX196" s="20"/>
      <c r="AY196" s="20" t="s">
        <v>120</v>
      </c>
      <c r="AZ196" s="20" t="s">
        <v>568</v>
      </c>
      <c r="BA196" s="20" t="s">
        <v>569</v>
      </c>
      <c r="BB196" s="20" t="s">
        <v>120</v>
      </c>
      <c r="BC196" s="20" t="s">
        <v>570</v>
      </c>
      <c r="BD196" s="20" t="s">
        <v>571</v>
      </c>
      <c r="BE196" s="20" t="s">
        <v>120</v>
      </c>
      <c r="BF196" s="20" t="s">
        <v>572</v>
      </c>
      <c r="BG196" s="20" t="s">
        <v>573</v>
      </c>
      <c r="BH196" s="19" t="s">
        <v>278</v>
      </c>
      <c r="BI196" s="20" t="s">
        <v>279</v>
      </c>
      <c r="BJ196" s="20" t="s">
        <v>280</v>
      </c>
    </row>
    <row r="197" spans="1:62" s="7" customFormat="1" ht="25.5" customHeight="1">
      <c r="A197" s="20"/>
      <c r="B197" s="20" t="s">
        <v>576</v>
      </c>
      <c r="C197" s="20" t="s">
        <v>566</v>
      </c>
      <c r="D197" s="20" t="s">
        <v>473</v>
      </c>
      <c r="E197" s="20" t="s">
        <v>567</v>
      </c>
      <c r="F197" s="20" t="s">
        <v>475</v>
      </c>
      <c r="G197" s="20" t="s">
        <v>476</v>
      </c>
      <c r="H197" s="20" t="s">
        <v>141</v>
      </c>
      <c r="I197" s="20">
        <v>70</v>
      </c>
      <c r="J197" s="20" t="s">
        <v>125</v>
      </c>
      <c r="K197" s="20" t="s">
        <v>142</v>
      </c>
      <c r="L197" s="20" t="s">
        <v>477</v>
      </c>
      <c r="M197" s="20" t="s">
        <v>28</v>
      </c>
      <c r="N197" s="20">
        <v>350000000</v>
      </c>
      <c r="O197" s="20" t="s">
        <v>158</v>
      </c>
      <c r="P197" s="20" t="s">
        <v>41</v>
      </c>
      <c r="Q197" s="20" t="s">
        <v>388</v>
      </c>
      <c r="R197" s="20"/>
      <c r="S197" s="20"/>
      <c r="T197" s="14">
        <v>30</v>
      </c>
      <c r="U197" s="20">
        <v>0</v>
      </c>
      <c r="V197" s="14">
        <v>70</v>
      </c>
      <c r="W197" s="20" t="s">
        <v>478</v>
      </c>
      <c r="X197" s="20" t="s">
        <v>106</v>
      </c>
      <c r="Y197" s="3"/>
      <c r="Z197" s="3"/>
      <c r="AA197" s="15"/>
      <c r="AB197" s="15"/>
      <c r="AC197" s="20">
        <v>100</v>
      </c>
      <c r="AD197" s="20">
        <v>58982.41</v>
      </c>
      <c r="AE197" s="3">
        <v>5898241</v>
      </c>
      <c r="AF197" s="3">
        <v>6606029.920000001</v>
      </c>
      <c r="AG197" s="20">
        <v>100</v>
      </c>
      <c r="AH197" s="20">
        <v>58982.41</v>
      </c>
      <c r="AI197" s="20">
        <v>5898241</v>
      </c>
      <c r="AJ197" s="20">
        <v>6606029.920000001</v>
      </c>
      <c r="AK197" s="20">
        <v>100</v>
      </c>
      <c r="AL197" s="20">
        <v>58982.41</v>
      </c>
      <c r="AM197" s="20">
        <v>5898241</v>
      </c>
      <c r="AN197" s="20">
        <v>6606029.920000001</v>
      </c>
      <c r="AO197" s="20"/>
      <c r="AP197" s="20"/>
      <c r="AQ197" s="20"/>
      <c r="AR197" s="20"/>
      <c r="AS197" s="19">
        <v>300</v>
      </c>
      <c r="AT197" s="15">
        <v>17694723</v>
      </c>
      <c r="AU197" s="15">
        <v>19818089.76</v>
      </c>
      <c r="AV197" s="20" t="s">
        <v>121</v>
      </c>
      <c r="AW197" s="20"/>
      <c r="AX197" s="20"/>
      <c r="AY197" s="20" t="s">
        <v>120</v>
      </c>
      <c r="AZ197" s="20" t="s">
        <v>568</v>
      </c>
      <c r="BA197" s="20" t="s">
        <v>569</v>
      </c>
      <c r="BB197" s="20" t="s">
        <v>120</v>
      </c>
      <c r="BC197" s="20" t="s">
        <v>570</v>
      </c>
      <c r="BD197" s="20" t="s">
        <v>571</v>
      </c>
      <c r="BE197" s="20" t="s">
        <v>120</v>
      </c>
      <c r="BF197" s="20" t="s">
        <v>572</v>
      </c>
      <c r="BG197" s="20" t="s">
        <v>573</v>
      </c>
      <c r="BH197" s="19" t="s">
        <v>278</v>
      </c>
      <c r="BI197" s="20" t="s">
        <v>279</v>
      </c>
      <c r="BJ197" s="20" t="s">
        <v>280</v>
      </c>
    </row>
    <row r="198" spans="1:62" s="7" customFormat="1" ht="25.5" customHeight="1">
      <c r="A198" s="20"/>
      <c r="B198" s="20" t="s">
        <v>577</v>
      </c>
      <c r="C198" s="20" t="s">
        <v>566</v>
      </c>
      <c r="D198" s="20" t="s">
        <v>473</v>
      </c>
      <c r="E198" s="20" t="s">
        <v>567</v>
      </c>
      <c r="F198" s="20" t="s">
        <v>475</v>
      </c>
      <c r="G198" s="20" t="s">
        <v>476</v>
      </c>
      <c r="H198" s="20" t="s">
        <v>141</v>
      </c>
      <c r="I198" s="20">
        <v>70</v>
      </c>
      <c r="J198" s="20" t="s">
        <v>125</v>
      </c>
      <c r="K198" s="20" t="s">
        <v>142</v>
      </c>
      <c r="L198" s="20" t="s">
        <v>477</v>
      </c>
      <c r="M198" s="20" t="s">
        <v>28</v>
      </c>
      <c r="N198" s="20">
        <v>632810000</v>
      </c>
      <c r="O198" s="20" t="s">
        <v>490</v>
      </c>
      <c r="P198" s="20" t="s">
        <v>41</v>
      </c>
      <c r="Q198" s="20" t="s">
        <v>388</v>
      </c>
      <c r="R198" s="20"/>
      <c r="S198" s="20"/>
      <c r="T198" s="14">
        <v>30</v>
      </c>
      <c r="U198" s="20">
        <v>0</v>
      </c>
      <c r="V198" s="14">
        <v>70</v>
      </c>
      <c r="W198" s="20" t="s">
        <v>478</v>
      </c>
      <c r="X198" s="20" t="s">
        <v>106</v>
      </c>
      <c r="Y198" s="3"/>
      <c r="Z198" s="3"/>
      <c r="AA198" s="15"/>
      <c r="AB198" s="15"/>
      <c r="AC198" s="20">
        <v>80</v>
      </c>
      <c r="AD198" s="20">
        <v>58982.41</v>
      </c>
      <c r="AE198" s="3">
        <v>4718592.800000001</v>
      </c>
      <c r="AF198" s="3">
        <v>5284823.936000002</v>
      </c>
      <c r="AG198" s="20">
        <v>80</v>
      </c>
      <c r="AH198" s="20">
        <v>58982.41</v>
      </c>
      <c r="AI198" s="20">
        <v>4718592.800000001</v>
      </c>
      <c r="AJ198" s="20">
        <v>5284823.936000002</v>
      </c>
      <c r="AK198" s="20">
        <v>80</v>
      </c>
      <c r="AL198" s="20">
        <v>58982.41</v>
      </c>
      <c r="AM198" s="20">
        <v>4718592.800000001</v>
      </c>
      <c r="AN198" s="20">
        <v>5284823.936000002</v>
      </c>
      <c r="AO198" s="20"/>
      <c r="AP198" s="20"/>
      <c r="AQ198" s="20"/>
      <c r="AR198" s="20"/>
      <c r="AS198" s="19">
        <v>240</v>
      </c>
      <c r="AT198" s="15">
        <v>14155778.400000002</v>
      </c>
      <c r="AU198" s="15">
        <v>15854471.808000006</v>
      </c>
      <c r="AV198" s="20" t="s">
        <v>121</v>
      </c>
      <c r="AW198" s="20"/>
      <c r="AX198" s="20"/>
      <c r="AY198" s="20" t="s">
        <v>120</v>
      </c>
      <c r="AZ198" s="20" t="s">
        <v>568</v>
      </c>
      <c r="BA198" s="20" t="s">
        <v>569</v>
      </c>
      <c r="BB198" s="20" t="s">
        <v>120</v>
      </c>
      <c r="BC198" s="20" t="s">
        <v>570</v>
      </c>
      <c r="BD198" s="20" t="s">
        <v>571</v>
      </c>
      <c r="BE198" s="20" t="s">
        <v>120</v>
      </c>
      <c r="BF198" s="20" t="s">
        <v>572</v>
      </c>
      <c r="BG198" s="20" t="s">
        <v>573</v>
      </c>
      <c r="BH198" s="19" t="s">
        <v>278</v>
      </c>
      <c r="BI198" s="20" t="s">
        <v>279</v>
      </c>
      <c r="BJ198" s="20" t="s">
        <v>280</v>
      </c>
    </row>
    <row r="199" spans="1:62" s="7" customFormat="1" ht="25.5" customHeight="1">
      <c r="A199" s="20"/>
      <c r="B199" s="20" t="s">
        <v>578</v>
      </c>
      <c r="C199" s="20" t="s">
        <v>566</v>
      </c>
      <c r="D199" s="20" t="s">
        <v>473</v>
      </c>
      <c r="E199" s="20" t="s">
        <v>567</v>
      </c>
      <c r="F199" s="20" t="s">
        <v>475</v>
      </c>
      <c r="G199" s="20" t="s">
        <v>476</v>
      </c>
      <c r="H199" s="20" t="s">
        <v>141</v>
      </c>
      <c r="I199" s="20">
        <v>70</v>
      </c>
      <c r="J199" s="20" t="s">
        <v>125</v>
      </c>
      <c r="K199" s="20" t="s">
        <v>142</v>
      </c>
      <c r="L199" s="20" t="s">
        <v>477</v>
      </c>
      <c r="M199" s="20" t="s">
        <v>28</v>
      </c>
      <c r="N199" s="20">
        <v>350000000</v>
      </c>
      <c r="O199" s="20" t="s">
        <v>158</v>
      </c>
      <c r="P199" s="20" t="s">
        <v>41</v>
      </c>
      <c r="Q199" s="20" t="s">
        <v>388</v>
      </c>
      <c r="R199" s="20"/>
      <c r="S199" s="20"/>
      <c r="T199" s="14">
        <v>30</v>
      </c>
      <c r="U199" s="20">
        <v>0</v>
      </c>
      <c r="V199" s="14">
        <v>70</v>
      </c>
      <c r="W199" s="20" t="s">
        <v>478</v>
      </c>
      <c r="X199" s="20" t="s">
        <v>106</v>
      </c>
      <c r="Y199" s="3"/>
      <c r="Z199" s="3"/>
      <c r="AA199" s="15"/>
      <c r="AB199" s="15"/>
      <c r="AC199" s="20">
        <v>120</v>
      </c>
      <c r="AD199" s="20">
        <v>59462.06</v>
      </c>
      <c r="AE199" s="3">
        <v>7135447.199999999</v>
      </c>
      <c r="AF199" s="3">
        <v>7991700.864</v>
      </c>
      <c r="AG199" s="20">
        <v>130</v>
      </c>
      <c r="AH199" s="20">
        <v>59462.06</v>
      </c>
      <c r="AI199" s="20">
        <v>7730067.8</v>
      </c>
      <c r="AJ199" s="20">
        <v>8657675.936</v>
      </c>
      <c r="AK199" s="20">
        <v>136</v>
      </c>
      <c r="AL199" s="20">
        <v>59462.06</v>
      </c>
      <c r="AM199" s="20">
        <v>8086840.16</v>
      </c>
      <c r="AN199" s="20">
        <v>9057260.979200002</v>
      </c>
      <c r="AO199" s="20"/>
      <c r="AP199" s="20"/>
      <c r="AQ199" s="20"/>
      <c r="AR199" s="20"/>
      <c r="AS199" s="19">
        <v>386</v>
      </c>
      <c r="AT199" s="15">
        <v>22952355.16</v>
      </c>
      <c r="AU199" s="15">
        <v>25706637.779200003</v>
      </c>
      <c r="AV199" s="20" t="s">
        <v>121</v>
      </c>
      <c r="AW199" s="20"/>
      <c r="AX199" s="20"/>
      <c r="AY199" s="20" t="s">
        <v>120</v>
      </c>
      <c r="AZ199" s="20" t="s">
        <v>579</v>
      </c>
      <c r="BA199" s="20" t="s">
        <v>580</v>
      </c>
      <c r="BB199" s="20" t="s">
        <v>120</v>
      </c>
      <c r="BC199" s="20" t="s">
        <v>581</v>
      </c>
      <c r="BD199" s="20" t="s">
        <v>582</v>
      </c>
      <c r="BE199" s="20" t="s">
        <v>120</v>
      </c>
      <c r="BF199" s="20" t="s">
        <v>583</v>
      </c>
      <c r="BG199" s="20" t="s">
        <v>584</v>
      </c>
      <c r="BH199" s="19" t="s">
        <v>278</v>
      </c>
      <c r="BI199" s="20" t="s">
        <v>279</v>
      </c>
      <c r="BJ199" s="20" t="s">
        <v>280</v>
      </c>
    </row>
    <row r="200" spans="1:62" s="7" customFormat="1" ht="25.5" customHeight="1">
      <c r="A200" s="20"/>
      <c r="B200" s="20" t="s">
        <v>585</v>
      </c>
      <c r="C200" s="20" t="s">
        <v>566</v>
      </c>
      <c r="D200" s="20" t="s">
        <v>473</v>
      </c>
      <c r="E200" s="20" t="s">
        <v>567</v>
      </c>
      <c r="F200" s="20" t="s">
        <v>475</v>
      </c>
      <c r="G200" s="20" t="s">
        <v>476</v>
      </c>
      <c r="H200" s="20" t="s">
        <v>141</v>
      </c>
      <c r="I200" s="20">
        <v>70</v>
      </c>
      <c r="J200" s="20" t="s">
        <v>125</v>
      </c>
      <c r="K200" s="20" t="s">
        <v>142</v>
      </c>
      <c r="L200" s="20" t="s">
        <v>477</v>
      </c>
      <c r="M200" s="20" t="s">
        <v>28</v>
      </c>
      <c r="N200" s="20">
        <v>750000000</v>
      </c>
      <c r="O200" s="20" t="s">
        <v>492</v>
      </c>
      <c r="P200" s="20" t="s">
        <v>41</v>
      </c>
      <c r="Q200" s="20" t="s">
        <v>388</v>
      </c>
      <c r="R200" s="20"/>
      <c r="S200" s="20"/>
      <c r="T200" s="14">
        <v>30</v>
      </c>
      <c r="U200" s="20">
        <v>0</v>
      </c>
      <c r="V200" s="14">
        <v>70</v>
      </c>
      <c r="W200" s="20" t="s">
        <v>478</v>
      </c>
      <c r="X200" s="20" t="s">
        <v>106</v>
      </c>
      <c r="Y200" s="3"/>
      <c r="Z200" s="3"/>
      <c r="AA200" s="15"/>
      <c r="AB200" s="15"/>
      <c r="AC200" s="20">
        <v>100</v>
      </c>
      <c r="AD200" s="20">
        <v>58982.41</v>
      </c>
      <c r="AE200" s="3">
        <v>5898241</v>
      </c>
      <c r="AF200" s="3">
        <v>6606029.920000001</v>
      </c>
      <c r="AG200" s="20">
        <v>100</v>
      </c>
      <c r="AH200" s="20">
        <v>58982.41</v>
      </c>
      <c r="AI200" s="20">
        <v>5898241</v>
      </c>
      <c r="AJ200" s="20">
        <v>6606029.920000001</v>
      </c>
      <c r="AK200" s="20">
        <v>100</v>
      </c>
      <c r="AL200" s="20">
        <v>58982.41</v>
      </c>
      <c r="AM200" s="20">
        <v>5898241</v>
      </c>
      <c r="AN200" s="20">
        <v>6606029.920000001</v>
      </c>
      <c r="AO200" s="20"/>
      <c r="AP200" s="20"/>
      <c r="AQ200" s="20"/>
      <c r="AR200" s="20"/>
      <c r="AS200" s="19">
        <v>300</v>
      </c>
      <c r="AT200" s="15">
        <v>17694723</v>
      </c>
      <c r="AU200" s="15">
        <v>19818089.76</v>
      </c>
      <c r="AV200" s="20" t="s">
        <v>121</v>
      </c>
      <c r="AW200" s="20"/>
      <c r="AX200" s="20"/>
      <c r="AY200" s="20" t="s">
        <v>120</v>
      </c>
      <c r="AZ200" s="20" t="s">
        <v>568</v>
      </c>
      <c r="BA200" s="20" t="s">
        <v>569</v>
      </c>
      <c r="BB200" s="20" t="s">
        <v>120</v>
      </c>
      <c r="BC200" s="20" t="s">
        <v>570</v>
      </c>
      <c r="BD200" s="20" t="s">
        <v>571</v>
      </c>
      <c r="BE200" s="20" t="s">
        <v>120</v>
      </c>
      <c r="BF200" s="20" t="s">
        <v>572</v>
      </c>
      <c r="BG200" s="20" t="s">
        <v>573</v>
      </c>
      <c r="BH200" s="19" t="s">
        <v>278</v>
      </c>
      <c r="BI200" s="20" t="s">
        <v>279</v>
      </c>
      <c r="BJ200" s="20" t="s">
        <v>280</v>
      </c>
    </row>
    <row r="201" spans="1:62" s="7" customFormat="1" ht="25.5" customHeight="1">
      <c r="A201" s="20"/>
      <c r="B201" s="20" t="s">
        <v>586</v>
      </c>
      <c r="C201" s="20" t="s">
        <v>566</v>
      </c>
      <c r="D201" s="20" t="s">
        <v>473</v>
      </c>
      <c r="E201" s="20" t="s">
        <v>567</v>
      </c>
      <c r="F201" s="20" t="s">
        <v>475</v>
      </c>
      <c r="G201" s="20" t="s">
        <v>476</v>
      </c>
      <c r="H201" s="20" t="s">
        <v>141</v>
      </c>
      <c r="I201" s="20">
        <v>70</v>
      </c>
      <c r="J201" s="20" t="s">
        <v>125</v>
      </c>
      <c r="K201" s="20" t="s">
        <v>142</v>
      </c>
      <c r="L201" s="20" t="s">
        <v>477</v>
      </c>
      <c r="M201" s="20" t="s">
        <v>28</v>
      </c>
      <c r="N201" s="20">
        <v>311010000</v>
      </c>
      <c r="O201" s="20" t="s">
        <v>509</v>
      </c>
      <c r="P201" s="20" t="s">
        <v>41</v>
      </c>
      <c r="Q201" s="20" t="s">
        <v>388</v>
      </c>
      <c r="R201" s="20"/>
      <c r="S201" s="20"/>
      <c r="T201" s="14">
        <v>30</v>
      </c>
      <c r="U201" s="20">
        <v>0</v>
      </c>
      <c r="V201" s="14">
        <v>70</v>
      </c>
      <c r="W201" s="20" t="s">
        <v>478</v>
      </c>
      <c r="X201" s="20" t="s">
        <v>106</v>
      </c>
      <c r="Y201" s="3"/>
      <c r="Z201" s="3"/>
      <c r="AA201" s="15"/>
      <c r="AB201" s="15"/>
      <c r="AC201" s="20">
        <v>80</v>
      </c>
      <c r="AD201" s="20">
        <v>58982.41</v>
      </c>
      <c r="AE201" s="3">
        <v>4718592.800000001</v>
      </c>
      <c r="AF201" s="3">
        <v>5284823.936000002</v>
      </c>
      <c r="AG201" s="20">
        <v>80</v>
      </c>
      <c r="AH201" s="20">
        <v>58982.41</v>
      </c>
      <c r="AI201" s="20">
        <v>4718592.800000001</v>
      </c>
      <c r="AJ201" s="20">
        <v>5284823.936000002</v>
      </c>
      <c r="AK201" s="20">
        <v>80</v>
      </c>
      <c r="AL201" s="20">
        <v>58982.41</v>
      </c>
      <c r="AM201" s="20">
        <v>4718592.800000001</v>
      </c>
      <c r="AN201" s="20">
        <v>5284823.936000002</v>
      </c>
      <c r="AO201" s="20"/>
      <c r="AP201" s="20"/>
      <c r="AQ201" s="20"/>
      <c r="AR201" s="20"/>
      <c r="AS201" s="19">
        <v>240</v>
      </c>
      <c r="AT201" s="15">
        <v>14155778.400000002</v>
      </c>
      <c r="AU201" s="15">
        <v>15854471.808000006</v>
      </c>
      <c r="AV201" s="20" t="s">
        <v>121</v>
      </c>
      <c r="AW201" s="20"/>
      <c r="AX201" s="20"/>
      <c r="AY201" s="20" t="s">
        <v>120</v>
      </c>
      <c r="AZ201" s="20" t="s">
        <v>568</v>
      </c>
      <c r="BA201" s="20" t="s">
        <v>569</v>
      </c>
      <c r="BB201" s="20" t="s">
        <v>120</v>
      </c>
      <c r="BC201" s="20" t="s">
        <v>570</v>
      </c>
      <c r="BD201" s="20" t="s">
        <v>571</v>
      </c>
      <c r="BE201" s="20" t="s">
        <v>120</v>
      </c>
      <c r="BF201" s="20" t="s">
        <v>572</v>
      </c>
      <c r="BG201" s="20" t="s">
        <v>573</v>
      </c>
      <c r="BH201" s="19" t="s">
        <v>278</v>
      </c>
      <c r="BI201" s="20" t="s">
        <v>279</v>
      </c>
      <c r="BJ201" s="20" t="s">
        <v>280</v>
      </c>
    </row>
    <row r="202" spans="1:62" s="7" customFormat="1" ht="25.5" customHeight="1">
      <c r="A202" s="20"/>
      <c r="B202" s="20" t="s">
        <v>587</v>
      </c>
      <c r="C202" s="20" t="s">
        <v>566</v>
      </c>
      <c r="D202" s="20" t="s">
        <v>473</v>
      </c>
      <c r="E202" s="20" t="s">
        <v>567</v>
      </c>
      <c r="F202" s="20" t="s">
        <v>475</v>
      </c>
      <c r="G202" s="20" t="s">
        <v>476</v>
      </c>
      <c r="H202" s="20" t="s">
        <v>141</v>
      </c>
      <c r="I202" s="20">
        <v>70</v>
      </c>
      <c r="J202" s="20" t="s">
        <v>125</v>
      </c>
      <c r="K202" s="20" t="s">
        <v>142</v>
      </c>
      <c r="L202" s="20" t="s">
        <v>477</v>
      </c>
      <c r="M202" s="20" t="s">
        <v>28</v>
      </c>
      <c r="N202" s="20">
        <v>632810000</v>
      </c>
      <c r="O202" s="20" t="s">
        <v>490</v>
      </c>
      <c r="P202" s="20" t="s">
        <v>41</v>
      </c>
      <c r="Q202" s="20" t="s">
        <v>388</v>
      </c>
      <c r="R202" s="20"/>
      <c r="S202" s="20"/>
      <c r="T202" s="14">
        <v>30</v>
      </c>
      <c r="U202" s="20">
        <v>0</v>
      </c>
      <c r="V202" s="14">
        <v>70</v>
      </c>
      <c r="W202" s="20" t="s">
        <v>478</v>
      </c>
      <c r="X202" s="20" t="s">
        <v>106</v>
      </c>
      <c r="Y202" s="3"/>
      <c r="Z202" s="3"/>
      <c r="AA202" s="15"/>
      <c r="AB202" s="15"/>
      <c r="AC202" s="20">
        <v>120</v>
      </c>
      <c r="AD202" s="20">
        <v>59462.06</v>
      </c>
      <c r="AE202" s="3">
        <v>7135447.199999999</v>
      </c>
      <c r="AF202" s="3">
        <v>7991700.864</v>
      </c>
      <c r="AG202" s="20">
        <v>130</v>
      </c>
      <c r="AH202" s="20">
        <v>59462.06</v>
      </c>
      <c r="AI202" s="20">
        <v>7730067.8</v>
      </c>
      <c r="AJ202" s="20">
        <v>8657675.936</v>
      </c>
      <c r="AK202" s="20">
        <v>136</v>
      </c>
      <c r="AL202" s="20">
        <v>59462.06</v>
      </c>
      <c r="AM202" s="20">
        <v>8086840.16</v>
      </c>
      <c r="AN202" s="20">
        <v>9057260.979200002</v>
      </c>
      <c r="AO202" s="20"/>
      <c r="AP202" s="20"/>
      <c r="AQ202" s="20"/>
      <c r="AR202" s="20"/>
      <c r="AS202" s="19">
        <v>386</v>
      </c>
      <c r="AT202" s="15">
        <v>22952355.16</v>
      </c>
      <c r="AU202" s="15">
        <v>25706637.779200003</v>
      </c>
      <c r="AV202" s="20" t="s">
        <v>121</v>
      </c>
      <c r="AW202" s="20"/>
      <c r="AX202" s="20"/>
      <c r="AY202" s="20" t="s">
        <v>120</v>
      </c>
      <c r="AZ202" s="20" t="s">
        <v>579</v>
      </c>
      <c r="BA202" s="20" t="s">
        <v>580</v>
      </c>
      <c r="BB202" s="20" t="s">
        <v>120</v>
      </c>
      <c r="BC202" s="20" t="s">
        <v>581</v>
      </c>
      <c r="BD202" s="20" t="s">
        <v>582</v>
      </c>
      <c r="BE202" s="20" t="s">
        <v>120</v>
      </c>
      <c r="BF202" s="20" t="s">
        <v>583</v>
      </c>
      <c r="BG202" s="20" t="s">
        <v>584</v>
      </c>
      <c r="BH202" s="19" t="s">
        <v>278</v>
      </c>
      <c r="BI202" s="20" t="s">
        <v>279</v>
      </c>
      <c r="BJ202" s="20" t="s">
        <v>280</v>
      </c>
    </row>
    <row r="203" spans="1:62" s="7" customFormat="1" ht="25.5" customHeight="1">
      <c r="A203" s="20"/>
      <c r="B203" s="20" t="s">
        <v>588</v>
      </c>
      <c r="C203" s="20" t="s">
        <v>566</v>
      </c>
      <c r="D203" s="20" t="s">
        <v>473</v>
      </c>
      <c r="E203" s="20" t="s">
        <v>567</v>
      </c>
      <c r="F203" s="20" t="s">
        <v>475</v>
      </c>
      <c r="G203" s="20" t="s">
        <v>476</v>
      </c>
      <c r="H203" s="20" t="s">
        <v>141</v>
      </c>
      <c r="I203" s="20">
        <v>70</v>
      </c>
      <c r="J203" s="20" t="s">
        <v>125</v>
      </c>
      <c r="K203" s="20" t="s">
        <v>142</v>
      </c>
      <c r="L203" s="20" t="s">
        <v>477</v>
      </c>
      <c r="M203" s="20" t="s">
        <v>28</v>
      </c>
      <c r="N203" s="20">
        <v>790000000</v>
      </c>
      <c r="O203" s="20" t="s">
        <v>166</v>
      </c>
      <c r="P203" s="20" t="s">
        <v>41</v>
      </c>
      <c r="Q203" s="20" t="s">
        <v>388</v>
      </c>
      <c r="R203" s="20"/>
      <c r="S203" s="20"/>
      <c r="T203" s="14">
        <v>30</v>
      </c>
      <c r="U203" s="20">
        <v>0</v>
      </c>
      <c r="V203" s="14">
        <v>70</v>
      </c>
      <c r="W203" s="20" t="s">
        <v>478</v>
      </c>
      <c r="X203" s="20" t="s">
        <v>106</v>
      </c>
      <c r="Y203" s="3"/>
      <c r="Z203" s="3"/>
      <c r="AA203" s="15"/>
      <c r="AB203" s="15"/>
      <c r="AC203" s="20">
        <v>80</v>
      </c>
      <c r="AD203" s="20">
        <v>58982.41</v>
      </c>
      <c r="AE203" s="3">
        <v>4718592.800000001</v>
      </c>
      <c r="AF203" s="3">
        <v>5284823.936000002</v>
      </c>
      <c r="AG203" s="20">
        <v>80</v>
      </c>
      <c r="AH203" s="20">
        <v>58982.41</v>
      </c>
      <c r="AI203" s="20">
        <v>4718592.800000001</v>
      </c>
      <c r="AJ203" s="20">
        <v>5284823.936000002</v>
      </c>
      <c r="AK203" s="20">
        <v>80</v>
      </c>
      <c r="AL203" s="20">
        <v>58982.41</v>
      </c>
      <c r="AM203" s="20">
        <v>4718592.800000001</v>
      </c>
      <c r="AN203" s="20">
        <v>5284823.936000002</v>
      </c>
      <c r="AO203" s="20"/>
      <c r="AP203" s="20"/>
      <c r="AQ203" s="20"/>
      <c r="AR203" s="20"/>
      <c r="AS203" s="19">
        <v>240</v>
      </c>
      <c r="AT203" s="15">
        <v>14155778.400000002</v>
      </c>
      <c r="AU203" s="15">
        <v>15854471.808000006</v>
      </c>
      <c r="AV203" s="20" t="s">
        <v>121</v>
      </c>
      <c r="AW203" s="20"/>
      <c r="AX203" s="20"/>
      <c r="AY203" s="20" t="s">
        <v>120</v>
      </c>
      <c r="AZ203" s="20" t="s">
        <v>568</v>
      </c>
      <c r="BA203" s="20" t="s">
        <v>569</v>
      </c>
      <c r="BB203" s="20" t="s">
        <v>120</v>
      </c>
      <c r="BC203" s="20" t="s">
        <v>570</v>
      </c>
      <c r="BD203" s="20" t="s">
        <v>571</v>
      </c>
      <c r="BE203" s="20" t="s">
        <v>120</v>
      </c>
      <c r="BF203" s="20" t="s">
        <v>572</v>
      </c>
      <c r="BG203" s="20" t="s">
        <v>573</v>
      </c>
      <c r="BH203" s="19" t="s">
        <v>278</v>
      </c>
      <c r="BI203" s="20" t="s">
        <v>279</v>
      </c>
      <c r="BJ203" s="20" t="s">
        <v>280</v>
      </c>
    </row>
    <row r="204" spans="1:62" s="7" customFormat="1" ht="25.5" customHeight="1">
      <c r="A204" s="20"/>
      <c r="B204" s="20" t="s">
        <v>589</v>
      </c>
      <c r="C204" s="20" t="s">
        <v>566</v>
      </c>
      <c r="D204" s="20" t="s">
        <v>473</v>
      </c>
      <c r="E204" s="20" t="s">
        <v>567</v>
      </c>
      <c r="F204" s="20" t="s">
        <v>475</v>
      </c>
      <c r="G204" s="20" t="s">
        <v>476</v>
      </c>
      <c r="H204" s="20" t="s">
        <v>141</v>
      </c>
      <c r="I204" s="20">
        <v>70</v>
      </c>
      <c r="J204" s="20" t="s">
        <v>125</v>
      </c>
      <c r="K204" s="20" t="s">
        <v>142</v>
      </c>
      <c r="L204" s="20" t="s">
        <v>477</v>
      </c>
      <c r="M204" s="20" t="s">
        <v>28</v>
      </c>
      <c r="N204" s="20">
        <v>431010000</v>
      </c>
      <c r="O204" s="20" t="s">
        <v>168</v>
      </c>
      <c r="P204" s="20" t="s">
        <v>41</v>
      </c>
      <c r="Q204" s="20" t="s">
        <v>388</v>
      </c>
      <c r="R204" s="20"/>
      <c r="S204" s="20"/>
      <c r="T204" s="14">
        <v>30</v>
      </c>
      <c r="U204" s="20">
        <v>0</v>
      </c>
      <c r="V204" s="14">
        <v>70</v>
      </c>
      <c r="W204" s="20" t="s">
        <v>478</v>
      </c>
      <c r="X204" s="20" t="s">
        <v>106</v>
      </c>
      <c r="Y204" s="3"/>
      <c r="Z204" s="3"/>
      <c r="AA204" s="15"/>
      <c r="AB204" s="15"/>
      <c r="AC204" s="20">
        <v>80</v>
      </c>
      <c r="AD204" s="20">
        <v>58982.41</v>
      </c>
      <c r="AE204" s="3">
        <v>4718592.800000001</v>
      </c>
      <c r="AF204" s="3">
        <v>5284823.936000002</v>
      </c>
      <c r="AG204" s="20">
        <v>80</v>
      </c>
      <c r="AH204" s="20">
        <v>58982.41</v>
      </c>
      <c r="AI204" s="20">
        <v>4718592.800000001</v>
      </c>
      <c r="AJ204" s="20">
        <v>5284823.936000002</v>
      </c>
      <c r="AK204" s="20">
        <v>80</v>
      </c>
      <c r="AL204" s="20">
        <v>58982.41</v>
      </c>
      <c r="AM204" s="20">
        <v>4718592.800000001</v>
      </c>
      <c r="AN204" s="20">
        <v>5284823.936000002</v>
      </c>
      <c r="AO204" s="20"/>
      <c r="AP204" s="20"/>
      <c r="AQ204" s="20"/>
      <c r="AR204" s="20"/>
      <c r="AS204" s="19">
        <v>240</v>
      </c>
      <c r="AT204" s="15">
        <v>14155778.400000002</v>
      </c>
      <c r="AU204" s="15">
        <v>15854471.808000006</v>
      </c>
      <c r="AV204" s="20" t="s">
        <v>121</v>
      </c>
      <c r="AW204" s="20"/>
      <c r="AX204" s="20"/>
      <c r="AY204" s="20" t="s">
        <v>120</v>
      </c>
      <c r="AZ204" s="20" t="s">
        <v>568</v>
      </c>
      <c r="BA204" s="20" t="s">
        <v>569</v>
      </c>
      <c r="BB204" s="20" t="s">
        <v>120</v>
      </c>
      <c r="BC204" s="20" t="s">
        <v>570</v>
      </c>
      <c r="BD204" s="20" t="s">
        <v>571</v>
      </c>
      <c r="BE204" s="20" t="s">
        <v>120</v>
      </c>
      <c r="BF204" s="20" t="s">
        <v>572</v>
      </c>
      <c r="BG204" s="20" t="s">
        <v>573</v>
      </c>
      <c r="BH204" s="19" t="s">
        <v>278</v>
      </c>
      <c r="BI204" s="20" t="s">
        <v>279</v>
      </c>
      <c r="BJ204" s="20" t="s">
        <v>280</v>
      </c>
    </row>
    <row r="205" spans="1:62" s="7" customFormat="1" ht="25.5" customHeight="1">
      <c r="A205" s="20"/>
      <c r="B205" s="20" t="s">
        <v>590</v>
      </c>
      <c r="C205" s="20" t="s">
        <v>566</v>
      </c>
      <c r="D205" s="20" t="s">
        <v>473</v>
      </c>
      <c r="E205" s="20" t="s">
        <v>567</v>
      </c>
      <c r="F205" s="20" t="s">
        <v>475</v>
      </c>
      <c r="G205" s="20" t="s">
        <v>476</v>
      </c>
      <c r="H205" s="20" t="s">
        <v>141</v>
      </c>
      <c r="I205" s="20">
        <v>70</v>
      </c>
      <c r="J205" s="20" t="s">
        <v>125</v>
      </c>
      <c r="K205" s="20" t="s">
        <v>142</v>
      </c>
      <c r="L205" s="20" t="s">
        <v>477</v>
      </c>
      <c r="M205" s="20" t="s">
        <v>28</v>
      </c>
      <c r="N205" s="20">
        <v>750000000</v>
      </c>
      <c r="O205" s="20" t="s">
        <v>492</v>
      </c>
      <c r="P205" s="20" t="s">
        <v>41</v>
      </c>
      <c r="Q205" s="20" t="s">
        <v>388</v>
      </c>
      <c r="R205" s="20"/>
      <c r="S205" s="20"/>
      <c r="T205" s="14">
        <v>30</v>
      </c>
      <c r="U205" s="20">
        <v>0</v>
      </c>
      <c r="V205" s="14">
        <v>70</v>
      </c>
      <c r="W205" s="20" t="s">
        <v>478</v>
      </c>
      <c r="X205" s="20" t="s">
        <v>106</v>
      </c>
      <c r="Y205" s="3"/>
      <c r="Z205" s="3"/>
      <c r="AA205" s="15"/>
      <c r="AB205" s="15"/>
      <c r="AC205" s="20">
        <v>120</v>
      </c>
      <c r="AD205" s="20">
        <v>59462.06</v>
      </c>
      <c r="AE205" s="3">
        <v>7135447.199999999</v>
      </c>
      <c r="AF205" s="3">
        <v>7991700.864</v>
      </c>
      <c r="AG205" s="20">
        <v>130</v>
      </c>
      <c r="AH205" s="20">
        <v>59462.06</v>
      </c>
      <c r="AI205" s="20">
        <v>7730067.8</v>
      </c>
      <c r="AJ205" s="20">
        <v>8657675.936</v>
      </c>
      <c r="AK205" s="20">
        <v>136</v>
      </c>
      <c r="AL205" s="20">
        <v>59462.06</v>
      </c>
      <c r="AM205" s="20">
        <v>8086840.16</v>
      </c>
      <c r="AN205" s="20">
        <v>9057260.979200002</v>
      </c>
      <c r="AO205" s="20"/>
      <c r="AP205" s="20"/>
      <c r="AQ205" s="20"/>
      <c r="AR205" s="20"/>
      <c r="AS205" s="19">
        <v>386</v>
      </c>
      <c r="AT205" s="15">
        <v>22952355.16</v>
      </c>
      <c r="AU205" s="15">
        <v>25706637.779200003</v>
      </c>
      <c r="AV205" s="20" t="s">
        <v>121</v>
      </c>
      <c r="AW205" s="20"/>
      <c r="AX205" s="20"/>
      <c r="AY205" s="20" t="s">
        <v>120</v>
      </c>
      <c r="AZ205" s="20" t="s">
        <v>579</v>
      </c>
      <c r="BA205" s="20" t="s">
        <v>580</v>
      </c>
      <c r="BB205" s="20" t="s">
        <v>120</v>
      </c>
      <c r="BC205" s="20" t="s">
        <v>581</v>
      </c>
      <c r="BD205" s="20" t="s">
        <v>582</v>
      </c>
      <c r="BE205" s="20" t="s">
        <v>120</v>
      </c>
      <c r="BF205" s="20" t="s">
        <v>583</v>
      </c>
      <c r="BG205" s="20" t="s">
        <v>584</v>
      </c>
      <c r="BH205" s="19" t="s">
        <v>278</v>
      </c>
      <c r="BI205" s="20" t="s">
        <v>279</v>
      </c>
      <c r="BJ205" s="20" t="s">
        <v>280</v>
      </c>
    </row>
    <row r="206" spans="1:62" s="7" customFormat="1" ht="25.5" customHeight="1">
      <c r="A206" s="20"/>
      <c r="B206" s="20" t="s">
        <v>591</v>
      </c>
      <c r="C206" s="20" t="s">
        <v>566</v>
      </c>
      <c r="D206" s="20" t="s">
        <v>473</v>
      </c>
      <c r="E206" s="20" t="s">
        <v>567</v>
      </c>
      <c r="F206" s="20" t="s">
        <v>475</v>
      </c>
      <c r="G206" s="20" t="s">
        <v>476</v>
      </c>
      <c r="H206" s="20" t="s">
        <v>141</v>
      </c>
      <c r="I206" s="20">
        <v>70</v>
      </c>
      <c r="J206" s="20" t="s">
        <v>125</v>
      </c>
      <c r="K206" s="20" t="s">
        <v>142</v>
      </c>
      <c r="L206" s="20" t="s">
        <v>477</v>
      </c>
      <c r="M206" s="20" t="s">
        <v>28</v>
      </c>
      <c r="N206" s="20">
        <v>151010000</v>
      </c>
      <c r="O206" s="20" t="s">
        <v>170</v>
      </c>
      <c r="P206" s="20" t="s">
        <v>41</v>
      </c>
      <c r="Q206" s="20" t="s">
        <v>388</v>
      </c>
      <c r="R206" s="20"/>
      <c r="S206" s="20"/>
      <c r="T206" s="14">
        <v>30</v>
      </c>
      <c r="U206" s="20">
        <v>0</v>
      </c>
      <c r="V206" s="14">
        <v>70</v>
      </c>
      <c r="W206" s="20" t="s">
        <v>478</v>
      </c>
      <c r="X206" s="20" t="s">
        <v>106</v>
      </c>
      <c r="Y206" s="3"/>
      <c r="Z206" s="3"/>
      <c r="AA206" s="15"/>
      <c r="AB206" s="15"/>
      <c r="AC206" s="20">
        <v>80</v>
      </c>
      <c r="AD206" s="20">
        <v>58982.41</v>
      </c>
      <c r="AE206" s="3">
        <v>4718592.800000001</v>
      </c>
      <c r="AF206" s="3">
        <v>5284823.936000002</v>
      </c>
      <c r="AG206" s="20">
        <v>80</v>
      </c>
      <c r="AH206" s="20">
        <v>58982.41</v>
      </c>
      <c r="AI206" s="20">
        <v>4718592.800000001</v>
      </c>
      <c r="AJ206" s="20">
        <v>5284823.936000002</v>
      </c>
      <c r="AK206" s="20">
        <v>80</v>
      </c>
      <c r="AL206" s="20">
        <v>58982.41</v>
      </c>
      <c r="AM206" s="20">
        <v>4718592.800000001</v>
      </c>
      <c r="AN206" s="20">
        <v>5284823.936000002</v>
      </c>
      <c r="AO206" s="20"/>
      <c r="AP206" s="20"/>
      <c r="AQ206" s="20"/>
      <c r="AR206" s="20"/>
      <c r="AS206" s="19">
        <v>240</v>
      </c>
      <c r="AT206" s="15">
        <v>14155778.400000002</v>
      </c>
      <c r="AU206" s="15">
        <v>15854471.808000006</v>
      </c>
      <c r="AV206" s="20" t="s">
        <v>121</v>
      </c>
      <c r="AW206" s="20"/>
      <c r="AX206" s="20"/>
      <c r="AY206" s="20" t="s">
        <v>120</v>
      </c>
      <c r="AZ206" s="20" t="s">
        <v>568</v>
      </c>
      <c r="BA206" s="20" t="s">
        <v>569</v>
      </c>
      <c r="BB206" s="20" t="s">
        <v>120</v>
      </c>
      <c r="BC206" s="20" t="s">
        <v>570</v>
      </c>
      <c r="BD206" s="20" t="s">
        <v>571</v>
      </c>
      <c r="BE206" s="20" t="s">
        <v>120</v>
      </c>
      <c r="BF206" s="20" t="s">
        <v>572</v>
      </c>
      <c r="BG206" s="20" t="s">
        <v>573</v>
      </c>
      <c r="BH206" s="19" t="s">
        <v>278</v>
      </c>
      <c r="BI206" s="20" t="s">
        <v>279</v>
      </c>
      <c r="BJ206" s="20" t="s">
        <v>280</v>
      </c>
    </row>
    <row r="207" spans="1:62" s="7" customFormat="1" ht="25.5" customHeight="1">
      <c r="A207" s="20"/>
      <c r="B207" s="20" t="s">
        <v>592</v>
      </c>
      <c r="C207" s="20" t="s">
        <v>566</v>
      </c>
      <c r="D207" s="20" t="s">
        <v>473</v>
      </c>
      <c r="E207" s="20" t="s">
        <v>567</v>
      </c>
      <c r="F207" s="20" t="s">
        <v>475</v>
      </c>
      <c r="G207" s="20" t="s">
        <v>476</v>
      </c>
      <c r="H207" s="20" t="s">
        <v>141</v>
      </c>
      <c r="I207" s="20">
        <v>70</v>
      </c>
      <c r="J207" s="20" t="s">
        <v>125</v>
      </c>
      <c r="K207" s="20" t="s">
        <v>142</v>
      </c>
      <c r="L207" s="20" t="s">
        <v>477</v>
      </c>
      <c r="M207" s="20" t="s">
        <v>28</v>
      </c>
      <c r="N207" s="20">
        <v>231010000</v>
      </c>
      <c r="O207" s="20" t="s">
        <v>496</v>
      </c>
      <c r="P207" s="20" t="s">
        <v>41</v>
      </c>
      <c r="Q207" s="20" t="s">
        <v>388</v>
      </c>
      <c r="R207" s="20"/>
      <c r="S207" s="20"/>
      <c r="T207" s="14">
        <v>30</v>
      </c>
      <c r="U207" s="20">
        <v>0</v>
      </c>
      <c r="V207" s="14">
        <v>70</v>
      </c>
      <c r="W207" s="20" t="s">
        <v>478</v>
      </c>
      <c r="X207" s="20" t="s">
        <v>106</v>
      </c>
      <c r="Y207" s="3"/>
      <c r="Z207" s="3"/>
      <c r="AA207" s="15"/>
      <c r="AB207" s="15"/>
      <c r="AC207" s="20">
        <v>80</v>
      </c>
      <c r="AD207" s="20">
        <v>58982.41</v>
      </c>
      <c r="AE207" s="3">
        <v>4718592.800000001</v>
      </c>
      <c r="AF207" s="3">
        <v>5284823.936000002</v>
      </c>
      <c r="AG207" s="20">
        <v>80</v>
      </c>
      <c r="AH207" s="20">
        <v>58982.41</v>
      </c>
      <c r="AI207" s="20">
        <v>4718592.800000001</v>
      </c>
      <c r="AJ207" s="20">
        <v>5284823.936000002</v>
      </c>
      <c r="AK207" s="20">
        <v>80</v>
      </c>
      <c r="AL207" s="20">
        <v>58982.41</v>
      </c>
      <c r="AM207" s="20">
        <v>4718592.800000001</v>
      </c>
      <c r="AN207" s="20">
        <v>5284823.936000002</v>
      </c>
      <c r="AO207" s="20"/>
      <c r="AP207" s="20"/>
      <c r="AQ207" s="20"/>
      <c r="AR207" s="20"/>
      <c r="AS207" s="19">
        <v>240</v>
      </c>
      <c r="AT207" s="15">
        <v>14155778.400000002</v>
      </c>
      <c r="AU207" s="15">
        <v>15854471.808000006</v>
      </c>
      <c r="AV207" s="20" t="s">
        <v>121</v>
      </c>
      <c r="AW207" s="20"/>
      <c r="AX207" s="20"/>
      <c r="AY207" s="20" t="s">
        <v>120</v>
      </c>
      <c r="AZ207" s="20" t="s">
        <v>568</v>
      </c>
      <c r="BA207" s="20" t="s">
        <v>569</v>
      </c>
      <c r="BB207" s="20" t="s">
        <v>120</v>
      </c>
      <c r="BC207" s="20" t="s">
        <v>570</v>
      </c>
      <c r="BD207" s="20" t="s">
        <v>571</v>
      </c>
      <c r="BE207" s="20" t="s">
        <v>120</v>
      </c>
      <c r="BF207" s="20" t="s">
        <v>572</v>
      </c>
      <c r="BG207" s="20" t="s">
        <v>573</v>
      </c>
      <c r="BH207" s="19" t="s">
        <v>278</v>
      </c>
      <c r="BI207" s="20" t="s">
        <v>279</v>
      </c>
      <c r="BJ207" s="20" t="s">
        <v>280</v>
      </c>
    </row>
    <row r="208" spans="1:62" s="7" customFormat="1" ht="25.5" customHeight="1">
      <c r="A208" s="20"/>
      <c r="B208" s="20" t="s">
        <v>593</v>
      </c>
      <c r="C208" s="20" t="s">
        <v>566</v>
      </c>
      <c r="D208" s="20" t="s">
        <v>473</v>
      </c>
      <c r="E208" s="20" t="s">
        <v>567</v>
      </c>
      <c r="F208" s="20" t="s">
        <v>475</v>
      </c>
      <c r="G208" s="20" t="s">
        <v>476</v>
      </c>
      <c r="H208" s="20" t="s">
        <v>141</v>
      </c>
      <c r="I208" s="20">
        <v>70</v>
      </c>
      <c r="J208" s="20" t="s">
        <v>125</v>
      </c>
      <c r="K208" s="20" t="s">
        <v>142</v>
      </c>
      <c r="L208" s="20" t="s">
        <v>477</v>
      </c>
      <c r="M208" s="20" t="s">
        <v>28</v>
      </c>
      <c r="N208" s="20">
        <v>311010000</v>
      </c>
      <c r="O208" s="20" t="s">
        <v>509</v>
      </c>
      <c r="P208" s="20" t="s">
        <v>41</v>
      </c>
      <c r="Q208" s="20" t="s">
        <v>388</v>
      </c>
      <c r="R208" s="20"/>
      <c r="S208" s="20"/>
      <c r="T208" s="14">
        <v>30</v>
      </c>
      <c r="U208" s="20">
        <v>0</v>
      </c>
      <c r="V208" s="14">
        <v>70</v>
      </c>
      <c r="W208" s="20" t="s">
        <v>478</v>
      </c>
      <c r="X208" s="20" t="s">
        <v>106</v>
      </c>
      <c r="Y208" s="3"/>
      <c r="Z208" s="3"/>
      <c r="AA208" s="15"/>
      <c r="AB208" s="15"/>
      <c r="AC208" s="20">
        <v>120</v>
      </c>
      <c r="AD208" s="20">
        <v>59462.06</v>
      </c>
      <c r="AE208" s="3">
        <v>7135447.199999999</v>
      </c>
      <c r="AF208" s="3">
        <v>7991700.864</v>
      </c>
      <c r="AG208" s="20">
        <v>130</v>
      </c>
      <c r="AH208" s="20">
        <v>59462.06</v>
      </c>
      <c r="AI208" s="20">
        <v>7730067.8</v>
      </c>
      <c r="AJ208" s="20">
        <v>8657675.936</v>
      </c>
      <c r="AK208" s="20">
        <v>136</v>
      </c>
      <c r="AL208" s="20">
        <v>59462.06</v>
      </c>
      <c r="AM208" s="20">
        <v>8086840.16</v>
      </c>
      <c r="AN208" s="20">
        <v>9057260.979200002</v>
      </c>
      <c r="AO208" s="20"/>
      <c r="AP208" s="20"/>
      <c r="AQ208" s="20"/>
      <c r="AR208" s="20"/>
      <c r="AS208" s="19">
        <v>386</v>
      </c>
      <c r="AT208" s="15">
        <v>22952355.16</v>
      </c>
      <c r="AU208" s="15">
        <v>25706637.779200003</v>
      </c>
      <c r="AV208" s="20" t="s">
        <v>121</v>
      </c>
      <c r="AW208" s="20"/>
      <c r="AX208" s="20"/>
      <c r="AY208" s="20" t="s">
        <v>120</v>
      </c>
      <c r="AZ208" s="20" t="s">
        <v>579</v>
      </c>
      <c r="BA208" s="20" t="s">
        <v>580</v>
      </c>
      <c r="BB208" s="20" t="s">
        <v>120</v>
      </c>
      <c r="BC208" s="20" t="s">
        <v>581</v>
      </c>
      <c r="BD208" s="20" t="s">
        <v>582</v>
      </c>
      <c r="BE208" s="20" t="s">
        <v>120</v>
      </c>
      <c r="BF208" s="20" t="s">
        <v>583</v>
      </c>
      <c r="BG208" s="20" t="s">
        <v>584</v>
      </c>
      <c r="BH208" s="19" t="s">
        <v>278</v>
      </c>
      <c r="BI208" s="20" t="s">
        <v>279</v>
      </c>
      <c r="BJ208" s="20" t="s">
        <v>280</v>
      </c>
    </row>
    <row r="209" spans="1:62" s="7" customFormat="1" ht="25.5" customHeight="1">
      <c r="A209" s="20"/>
      <c r="B209" s="20" t="s">
        <v>594</v>
      </c>
      <c r="C209" s="20" t="s">
        <v>566</v>
      </c>
      <c r="D209" s="20" t="s">
        <v>473</v>
      </c>
      <c r="E209" s="20" t="s">
        <v>567</v>
      </c>
      <c r="F209" s="20" t="s">
        <v>475</v>
      </c>
      <c r="G209" s="20" t="s">
        <v>476</v>
      </c>
      <c r="H209" s="20" t="s">
        <v>141</v>
      </c>
      <c r="I209" s="20">
        <v>70</v>
      </c>
      <c r="J209" s="20" t="s">
        <v>125</v>
      </c>
      <c r="K209" s="20" t="s">
        <v>142</v>
      </c>
      <c r="L209" s="20" t="s">
        <v>477</v>
      </c>
      <c r="M209" s="20" t="s">
        <v>28</v>
      </c>
      <c r="N209" s="20">
        <v>475030100</v>
      </c>
      <c r="O209" s="20" t="s">
        <v>498</v>
      </c>
      <c r="P209" s="20" t="s">
        <v>41</v>
      </c>
      <c r="Q209" s="20" t="s">
        <v>388</v>
      </c>
      <c r="R209" s="20"/>
      <c r="S209" s="20"/>
      <c r="T209" s="14">
        <v>30</v>
      </c>
      <c r="U209" s="20">
        <v>0</v>
      </c>
      <c r="V209" s="14">
        <v>70</v>
      </c>
      <c r="W209" s="20" t="s">
        <v>478</v>
      </c>
      <c r="X209" s="20" t="s">
        <v>106</v>
      </c>
      <c r="Y209" s="3"/>
      <c r="Z209" s="3"/>
      <c r="AA209" s="15"/>
      <c r="AB209" s="15"/>
      <c r="AC209" s="20">
        <v>80</v>
      </c>
      <c r="AD209" s="20">
        <v>58982.41</v>
      </c>
      <c r="AE209" s="3">
        <v>4718592.800000001</v>
      </c>
      <c r="AF209" s="3">
        <v>5284823.936000002</v>
      </c>
      <c r="AG209" s="20">
        <v>80</v>
      </c>
      <c r="AH209" s="20">
        <v>58982.41</v>
      </c>
      <c r="AI209" s="20">
        <v>4718592.800000001</v>
      </c>
      <c r="AJ209" s="20">
        <v>5284823.936000002</v>
      </c>
      <c r="AK209" s="20">
        <v>80</v>
      </c>
      <c r="AL209" s="20">
        <v>58982.41</v>
      </c>
      <c r="AM209" s="20">
        <v>4718592.800000001</v>
      </c>
      <c r="AN209" s="20">
        <v>5284823.936000002</v>
      </c>
      <c r="AO209" s="20"/>
      <c r="AP209" s="20"/>
      <c r="AQ209" s="20"/>
      <c r="AR209" s="20"/>
      <c r="AS209" s="19">
        <v>240</v>
      </c>
      <c r="AT209" s="15">
        <v>14155778.400000002</v>
      </c>
      <c r="AU209" s="15">
        <v>15854471.808000006</v>
      </c>
      <c r="AV209" s="20" t="s">
        <v>121</v>
      </c>
      <c r="AW209" s="20"/>
      <c r="AX209" s="20"/>
      <c r="AY209" s="20" t="s">
        <v>120</v>
      </c>
      <c r="AZ209" s="20" t="s">
        <v>568</v>
      </c>
      <c r="BA209" s="20" t="s">
        <v>569</v>
      </c>
      <c r="BB209" s="20" t="s">
        <v>120</v>
      </c>
      <c r="BC209" s="20" t="s">
        <v>570</v>
      </c>
      <c r="BD209" s="20" t="s">
        <v>571</v>
      </c>
      <c r="BE209" s="20" t="s">
        <v>120</v>
      </c>
      <c r="BF209" s="20" t="s">
        <v>572</v>
      </c>
      <c r="BG209" s="20" t="s">
        <v>573</v>
      </c>
      <c r="BH209" s="19" t="s">
        <v>278</v>
      </c>
      <c r="BI209" s="20" t="s">
        <v>279</v>
      </c>
      <c r="BJ209" s="20" t="s">
        <v>280</v>
      </c>
    </row>
    <row r="210" spans="1:62" s="7" customFormat="1" ht="25.5" customHeight="1">
      <c r="A210" s="20"/>
      <c r="B210" s="20" t="s">
        <v>595</v>
      </c>
      <c r="C210" s="20" t="s">
        <v>566</v>
      </c>
      <c r="D210" s="20" t="s">
        <v>473</v>
      </c>
      <c r="E210" s="20" t="s">
        <v>567</v>
      </c>
      <c r="F210" s="20" t="s">
        <v>475</v>
      </c>
      <c r="G210" s="20" t="s">
        <v>476</v>
      </c>
      <c r="H210" s="20" t="s">
        <v>141</v>
      </c>
      <c r="I210" s="20">
        <v>70</v>
      </c>
      <c r="J210" s="20" t="s">
        <v>125</v>
      </c>
      <c r="K210" s="20" t="s">
        <v>142</v>
      </c>
      <c r="L210" s="20" t="s">
        <v>477</v>
      </c>
      <c r="M210" s="20" t="s">
        <v>28</v>
      </c>
      <c r="N210" s="20">
        <v>111010000</v>
      </c>
      <c r="O210" s="20" t="s">
        <v>144</v>
      </c>
      <c r="P210" s="20" t="s">
        <v>41</v>
      </c>
      <c r="Q210" s="20" t="s">
        <v>388</v>
      </c>
      <c r="R210" s="20"/>
      <c r="S210" s="20"/>
      <c r="T210" s="14">
        <v>30</v>
      </c>
      <c r="U210" s="20">
        <v>0</v>
      </c>
      <c r="V210" s="14">
        <v>70</v>
      </c>
      <c r="W210" s="20" t="s">
        <v>478</v>
      </c>
      <c r="X210" s="20" t="s">
        <v>106</v>
      </c>
      <c r="Y210" s="3"/>
      <c r="Z210" s="3"/>
      <c r="AA210" s="15"/>
      <c r="AB210" s="15"/>
      <c r="AC210" s="20">
        <v>120</v>
      </c>
      <c r="AD210" s="20">
        <v>59462.06</v>
      </c>
      <c r="AE210" s="3">
        <v>7135447.199999999</v>
      </c>
      <c r="AF210" s="3">
        <v>7991700.864</v>
      </c>
      <c r="AG210" s="20">
        <v>130</v>
      </c>
      <c r="AH210" s="20">
        <v>59462.06</v>
      </c>
      <c r="AI210" s="20">
        <v>7730067.8</v>
      </c>
      <c r="AJ210" s="20">
        <v>8657675.936</v>
      </c>
      <c r="AK210" s="20">
        <v>136</v>
      </c>
      <c r="AL210" s="20">
        <v>59462.06</v>
      </c>
      <c r="AM210" s="20">
        <v>8086840.16</v>
      </c>
      <c r="AN210" s="20">
        <v>9057260.979200002</v>
      </c>
      <c r="AO210" s="20"/>
      <c r="AP210" s="20"/>
      <c r="AQ210" s="20"/>
      <c r="AR210" s="20"/>
      <c r="AS210" s="19">
        <v>386</v>
      </c>
      <c r="AT210" s="15">
        <v>22952355.16</v>
      </c>
      <c r="AU210" s="15">
        <v>25706637.779200003</v>
      </c>
      <c r="AV210" s="20" t="s">
        <v>121</v>
      </c>
      <c r="AW210" s="20"/>
      <c r="AX210" s="20"/>
      <c r="AY210" s="20" t="s">
        <v>120</v>
      </c>
      <c r="AZ210" s="20" t="s">
        <v>579</v>
      </c>
      <c r="BA210" s="20" t="s">
        <v>580</v>
      </c>
      <c r="BB210" s="20" t="s">
        <v>120</v>
      </c>
      <c r="BC210" s="20" t="s">
        <v>581</v>
      </c>
      <c r="BD210" s="20" t="s">
        <v>582</v>
      </c>
      <c r="BE210" s="20" t="s">
        <v>120</v>
      </c>
      <c r="BF210" s="20" t="s">
        <v>583</v>
      </c>
      <c r="BG210" s="20" t="s">
        <v>584</v>
      </c>
      <c r="BH210" s="19" t="s">
        <v>278</v>
      </c>
      <c r="BI210" s="20" t="s">
        <v>279</v>
      </c>
      <c r="BJ210" s="20" t="s">
        <v>280</v>
      </c>
    </row>
    <row r="211" spans="1:62" s="7" customFormat="1" ht="25.5" customHeight="1">
      <c r="A211" s="20"/>
      <c r="B211" s="20" t="s">
        <v>596</v>
      </c>
      <c r="C211" s="20" t="s">
        <v>566</v>
      </c>
      <c r="D211" s="20" t="s">
        <v>473</v>
      </c>
      <c r="E211" s="20" t="s">
        <v>567</v>
      </c>
      <c r="F211" s="20" t="s">
        <v>475</v>
      </c>
      <c r="G211" s="20" t="s">
        <v>476</v>
      </c>
      <c r="H211" s="20" t="s">
        <v>141</v>
      </c>
      <c r="I211" s="20">
        <v>70</v>
      </c>
      <c r="J211" s="20" t="s">
        <v>125</v>
      </c>
      <c r="K211" s="20" t="s">
        <v>142</v>
      </c>
      <c r="L211" s="20" t="s">
        <v>477</v>
      </c>
      <c r="M211" s="20" t="s">
        <v>28</v>
      </c>
      <c r="N211" s="20">
        <v>391010000</v>
      </c>
      <c r="O211" s="20" t="s">
        <v>485</v>
      </c>
      <c r="P211" s="20" t="s">
        <v>41</v>
      </c>
      <c r="Q211" s="20" t="s">
        <v>388</v>
      </c>
      <c r="R211" s="20"/>
      <c r="S211" s="20"/>
      <c r="T211" s="14">
        <v>30</v>
      </c>
      <c r="U211" s="20">
        <v>0</v>
      </c>
      <c r="V211" s="14">
        <v>70</v>
      </c>
      <c r="W211" s="20" t="s">
        <v>478</v>
      </c>
      <c r="X211" s="20" t="s">
        <v>106</v>
      </c>
      <c r="Y211" s="3"/>
      <c r="Z211" s="3"/>
      <c r="AA211" s="15"/>
      <c r="AB211" s="15"/>
      <c r="AC211" s="20">
        <v>120</v>
      </c>
      <c r="AD211" s="20">
        <v>59462.06</v>
      </c>
      <c r="AE211" s="3">
        <v>7135447.199999999</v>
      </c>
      <c r="AF211" s="3">
        <v>7991700.864</v>
      </c>
      <c r="AG211" s="20">
        <v>130</v>
      </c>
      <c r="AH211" s="20">
        <v>59462.06</v>
      </c>
      <c r="AI211" s="20">
        <v>7730067.8</v>
      </c>
      <c r="AJ211" s="20">
        <v>8657675.936</v>
      </c>
      <c r="AK211" s="20">
        <v>136</v>
      </c>
      <c r="AL211" s="20">
        <v>59462.06</v>
      </c>
      <c r="AM211" s="20">
        <v>8086840.16</v>
      </c>
      <c r="AN211" s="20">
        <v>9057260.979200002</v>
      </c>
      <c r="AO211" s="20"/>
      <c r="AP211" s="20"/>
      <c r="AQ211" s="20"/>
      <c r="AR211" s="20"/>
      <c r="AS211" s="19">
        <v>386</v>
      </c>
      <c r="AT211" s="15">
        <v>22952355.16</v>
      </c>
      <c r="AU211" s="15">
        <v>25706637.779200003</v>
      </c>
      <c r="AV211" s="20" t="s">
        <v>121</v>
      </c>
      <c r="AW211" s="20"/>
      <c r="AX211" s="20"/>
      <c r="AY211" s="20" t="s">
        <v>120</v>
      </c>
      <c r="AZ211" s="20" t="s">
        <v>579</v>
      </c>
      <c r="BA211" s="20" t="s">
        <v>580</v>
      </c>
      <c r="BB211" s="20" t="s">
        <v>120</v>
      </c>
      <c r="BC211" s="20" t="s">
        <v>581</v>
      </c>
      <c r="BD211" s="20" t="s">
        <v>582</v>
      </c>
      <c r="BE211" s="20" t="s">
        <v>120</v>
      </c>
      <c r="BF211" s="20" t="s">
        <v>583</v>
      </c>
      <c r="BG211" s="20" t="s">
        <v>584</v>
      </c>
      <c r="BH211" s="19" t="s">
        <v>278</v>
      </c>
      <c r="BI211" s="20" t="s">
        <v>279</v>
      </c>
      <c r="BJ211" s="20" t="s">
        <v>280</v>
      </c>
    </row>
    <row r="212" spans="1:62" s="7" customFormat="1" ht="25.5" customHeight="1">
      <c r="A212" s="20"/>
      <c r="B212" s="20" t="s">
        <v>597</v>
      </c>
      <c r="C212" s="20" t="s">
        <v>566</v>
      </c>
      <c r="D212" s="20" t="s">
        <v>473</v>
      </c>
      <c r="E212" s="20" t="s">
        <v>567</v>
      </c>
      <c r="F212" s="20" t="s">
        <v>475</v>
      </c>
      <c r="G212" s="20" t="s">
        <v>476</v>
      </c>
      <c r="H212" s="20" t="s">
        <v>141</v>
      </c>
      <c r="I212" s="20">
        <v>70</v>
      </c>
      <c r="J212" s="20" t="s">
        <v>125</v>
      </c>
      <c r="K212" s="20" t="s">
        <v>142</v>
      </c>
      <c r="L212" s="20" t="s">
        <v>477</v>
      </c>
      <c r="M212" s="20" t="s">
        <v>28</v>
      </c>
      <c r="N212" s="20">
        <v>790000000</v>
      </c>
      <c r="O212" s="20" t="s">
        <v>166</v>
      </c>
      <c r="P212" s="20" t="s">
        <v>41</v>
      </c>
      <c r="Q212" s="20" t="s">
        <v>388</v>
      </c>
      <c r="R212" s="20"/>
      <c r="S212" s="20"/>
      <c r="T212" s="14">
        <v>30</v>
      </c>
      <c r="U212" s="20">
        <v>0</v>
      </c>
      <c r="V212" s="14">
        <v>70</v>
      </c>
      <c r="W212" s="20" t="s">
        <v>478</v>
      </c>
      <c r="X212" s="20" t="s">
        <v>106</v>
      </c>
      <c r="Y212" s="3"/>
      <c r="Z212" s="3"/>
      <c r="AA212" s="15"/>
      <c r="AB212" s="15"/>
      <c r="AC212" s="20">
        <v>120</v>
      </c>
      <c r="AD212" s="20">
        <v>59462.06</v>
      </c>
      <c r="AE212" s="3">
        <v>7135447.199999999</v>
      </c>
      <c r="AF212" s="3">
        <v>7991700.864</v>
      </c>
      <c r="AG212" s="20">
        <v>130</v>
      </c>
      <c r="AH212" s="20">
        <v>59462.06</v>
      </c>
      <c r="AI212" s="20">
        <v>7730067.8</v>
      </c>
      <c r="AJ212" s="20">
        <v>8657675.936</v>
      </c>
      <c r="AK212" s="20">
        <v>136</v>
      </c>
      <c r="AL212" s="20">
        <v>59462.06</v>
      </c>
      <c r="AM212" s="20">
        <v>8086840.16</v>
      </c>
      <c r="AN212" s="20">
        <v>9057260.979200002</v>
      </c>
      <c r="AO212" s="20"/>
      <c r="AP212" s="20"/>
      <c r="AQ212" s="20"/>
      <c r="AR212" s="20"/>
      <c r="AS212" s="19">
        <v>386</v>
      </c>
      <c r="AT212" s="15">
        <v>22952355.16</v>
      </c>
      <c r="AU212" s="15">
        <v>25706637.779200003</v>
      </c>
      <c r="AV212" s="20" t="s">
        <v>121</v>
      </c>
      <c r="AW212" s="20"/>
      <c r="AX212" s="20"/>
      <c r="AY212" s="20" t="s">
        <v>120</v>
      </c>
      <c r="AZ212" s="20" t="s">
        <v>579</v>
      </c>
      <c r="BA212" s="20" t="s">
        <v>580</v>
      </c>
      <c r="BB212" s="20" t="s">
        <v>120</v>
      </c>
      <c r="BC212" s="20" t="s">
        <v>581</v>
      </c>
      <c r="BD212" s="20" t="s">
        <v>582</v>
      </c>
      <c r="BE212" s="20" t="s">
        <v>120</v>
      </c>
      <c r="BF212" s="20" t="s">
        <v>583</v>
      </c>
      <c r="BG212" s="20" t="s">
        <v>584</v>
      </c>
      <c r="BH212" s="19" t="s">
        <v>278</v>
      </c>
      <c r="BI212" s="20" t="s">
        <v>279</v>
      </c>
      <c r="BJ212" s="20" t="s">
        <v>280</v>
      </c>
    </row>
    <row r="213" spans="1:62" s="7" customFormat="1" ht="25.5" customHeight="1">
      <c r="A213" s="20"/>
      <c r="B213" s="20" t="s">
        <v>598</v>
      </c>
      <c r="C213" s="20" t="s">
        <v>566</v>
      </c>
      <c r="D213" s="20" t="s">
        <v>473</v>
      </c>
      <c r="E213" s="20" t="s">
        <v>567</v>
      </c>
      <c r="F213" s="20" t="s">
        <v>475</v>
      </c>
      <c r="G213" s="20" t="s">
        <v>476</v>
      </c>
      <c r="H213" s="20" t="s">
        <v>141</v>
      </c>
      <c r="I213" s="20">
        <v>70</v>
      </c>
      <c r="J213" s="20" t="s">
        <v>125</v>
      </c>
      <c r="K213" s="20" t="s">
        <v>142</v>
      </c>
      <c r="L213" s="20" t="s">
        <v>477</v>
      </c>
      <c r="M213" s="20" t="s">
        <v>28</v>
      </c>
      <c r="N213" s="20">
        <v>551010000</v>
      </c>
      <c r="O213" s="20" t="s">
        <v>487</v>
      </c>
      <c r="P213" s="20" t="s">
        <v>41</v>
      </c>
      <c r="Q213" s="20" t="s">
        <v>388</v>
      </c>
      <c r="R213" s="20"/>
      <c r="S213" s="20"/>
      <c r="T213" s="14">
        <v>30</v>
      </c>
      <c r="U213" s="20">
        <v>0</v>
      </c>
      <c r="V213" s="14">
        <v>70</v>
      </c>
      <c r="W213" s="20" t="s">
        <v>478</v>
      </c>
      <c r="X213" s="20" t="s">
        <v>106</v>
      </c>
      <c r="Y213" s="3"/>
      <c r="Z213" s="3"/>
      <c r="AA213" s="15"/>
      <c r="AB213" s="15"/>
      <c r="AC213" s="20">
        <v>120</v>
      </c>
      <c r="AD213" s="20">
        <v>59462.06</v>
      </c>
      <c r="AE213" s="3">
        <v>7135447.199999999</v>
      </c>
      <c r="AF213" s="3">
        <v>7991700.864</v>
      </c>
      <c r="AG213" s="20">
        <v>130</v>
      </c>
      <c r="AH213" s="20">
        <v>59462.06</v>
      </c>
      <c r="AI213" s="20">
        <v>7730067.8</v>
      </c>
      <c r="AJ213" s="20">
        <v>8657675.936</v>
      </c>
      <c r="AK213" s="20">
        <v>136</v>
      </c>
      <c r="AL213" s="20">
        <v>59462.06</v>
      </c>
      <c r="AM213" s="20">
        <v>8086840.16</v>
      </c>
      <c r="AN213" s="20">
        <v>9057260.979200002</v>
      </c>
      <c r="AO213" s="20"/>
      <c r="AP213" s="20"/>
      <c r="AQ213" s="20"/>
      <c r="AR213" s="20"/>
      <c r="AS213" s="19">
        <v>386</v>
      </c>
      <c r="AT213" s="15">
        <v>22952355.16</v>
      </c>
      <c r="AU213" s="15">
        <v>25706637.779200003</v>
      </c>
      <c r="AV213" s="20" t="s">
        <v>121</v>
      </c>
      <c r="AW213" s="20"/>
      <c r="AX213" s="20"/>
      <c r="AY213" s="20" t="s">
        <v>120</v>
      </c>
      <c r="AZ213" s="20" t="s">
        <v>579</v>
      </c>
      <c r="BA213" s="20" t="s">
        <v>580</v>
      </c>
      <c r="BB213" s="20" t="s">
        <v>120</v>
      </c>
      <c r="BC213" s="20" t="s">
        <v>581</v>
      </c>
      <c r="BD213" s="20" t="s">
        <v>582</v>
      </c>
      <c r="BE213" s="20" t="s">
        <v>120</v>
      </c>
      <c r="BF213" s="20" t="s">
        <v>583</v>
      </c>
      <c r="BG213" s="20" t="s">
        <v>584</v>
      </c>
      <c r="BH213" s="19" t="s">
        <v>278</v>
      </c>
      <c r="BI213" s="20" t="s">
        <v>279</v>
      </c>
      <c r="BJ213" s="20" t="s">
        <v>280</v>
      </c>
    </row>
    <row r="214" spans="1:62" s="7" customFormat="1" ht="25.5" customHeight="1">
      <c r="A214" s="20"/>
      <c r="B214" s="20" t="s">
        <v>599</v>
      </c>
      <c r="C214" s="20" t="s">
        <v>566</v>
      </c>
      <c r="D214" s="20" t="s">
        <v>473</v>
      </c>
      <c r="E214" s="20" t="s">
        <v>567</v>
      </c>
      <c r="F214" s="20" t="s">
        <v>475</v>
      </c>
      <c r="G214" s="20" t="s">
        <v>476</v>
      </c>
      <c r="H214" s="20" t="s">
        <v>141</v>
      </c>
      <c r="I214" s="20">
        <v>70</v>
      </c>
      <c r="J214" s="20" t="s">
        <v>125</v>
      </c>
      <c r="K214" s="20" t="s">
        <v>142</v>
      </c>
      <c r="L214" s="20" t="s">
        <v>477</v>
      </c>
      <c r="M214" s="20" t="s">
        <v>28</v>
      </c>
      <c r="N214" s="20">
        <v>431010000</v>
      </c>
      <c r="O214" s="20" t="s">
        <v>168</v>
      </c>
      <c r="P214" s="20" t="s">
        <v>41</v>
      </c>
      <c r="Q214" s="20" t="s">
        <v>388</v>
      </c>
      <c r="R214" s="20"/>
      <c r="S214" s="20"/>
      <c r="T214" s="14">
        <v>30</v>
      </c>
      <c r="U214" s="20">
        <v>0</v>
      </c>
      <c r="V214" s="14">
        <v>70</v>
      </c>
      <c r="W214" s="20" t="s">
        <v>478</v>
      </c>
      <c r="X214" s="20" t="s">
        <v>106</v>
      </c>
      <c r="Y214" s="3"/>
      <c r="Z214" s="3"/>
      <c r="AA214" s="15"/>
      <c r="AB214" s="15"/>
      <c r="AC214" s="20">
        <v>120</v>
      </c>
      <c r="AD214" s="20">
        <v>59462.06</v>
      </c>
      <c r="AE214" s="3">
        <v>7135447.199999999</v>
      </c>
      <c r="AF214" s="3">
        <v>7991700.864</v>
      </c>
      <c r="AG214" s="20">
        <v>130</v>
      </c>
      <c r="AH214" s="20">
        <v>59462.06</v>
      </c>
      <c r="AI214" s="20">
        <v>7730067.8</v>
      </c>
      <c r="AJ214" s="20">
        <v>8657675.936</v>
      </c>
      <c r="AK214" s="20">
        <v>136</v>
      </c>
      <c r="AL214" s="20">
        <v>59462.06</v>
      </c>
      <c r="AM214" s="20">
        <v>8086840.16</v>
      </c>
      <c r="AN214" s="20">
        <v>9057260.979200002</v>
      </c>
      <c r="AO214" s="20"/>
      <c r="AP214" s="20"/>
      <c r="AQ214" s="20"/>
      <c r="AR214" s="20"/>
      <c r="AS214" s="19">
        <v>386</v>
      </c>
      <c r="AT214" s="15">
        <v>22952355.16</v>
      </c>
      <c r="AU214" s="15">
        <v>25706637.779200003</v>
      </c>
      <c r="AV214" s="20" t="s">
        <v>121</v>
      </c>
      <c r="AW214" s="20"/>
      <c r="AX214" s="20"/>
      <c r="AY214" s="20" t="s">
        <v>120</v>
      </c>
      <c r="AZ214" s="20" t="s">
        <v>579</v>
      </c>
      <c r="BA214" s="20" t="s">
        <v>580</v>
      </c>
      <c r="BB214" s="20" t="s">
        <v>120</v>
      </c>
      <c r="BC214" s="20" t="s">
        <v>581</v>
      </c>
      <c r="BD214" s="20" t="s">
        <v>582</v>
      </c>
      <c r="BE214" s="20" t="s">
        <v>120</v>
      </c>
      <c r="BF214" s="20" t="s">
        <v>583</v>
      </c>
      <c r="BG214" s="20" t="s">
        <v>584</v>
      </c>
      <c r="BH214" s="19" t="s">
        <v>278</v>
      </c>
      <c r="BI214" s="20" t="s">
        <v>279</v>
      </c>
      <c r="BJ214" s="20" t="s">
        <v>280</v>
      </c>
    </row>
    <row r="215" spans="1:62" s="7" customFormat="1" ht="25.5" customHeight="1">
      <c r="A215" s="20"/>
      <c r="B215" s="20" t="s">
        <v>600</v>
      </c>
      <c r="C215" s="20" t="s">
        <v>566</v>
      </c>
      <c r="D215" s="20" t="s">
        <v>473</v>
      </c>
      <c r="E215" s="20" t="s">
        <v>567</v>
      </c>
      <c r="F215" s="20" t="s">
        <v>475</v>
      </c>
      <c r="G215" s="20" t="s">
        <v>476</v>
      </c>
      <c r="H215" s="20" t="s">
        <v>141</v>
      </c>
      <c r="I215" s="20">
        <v>70</v>
      </c>
      <c r="J215" s="20" t="s">
        <v>125</v>
      </c>
      <c r="K215" s="20" t="s">
        <v>142</v>
      </c>
      <c r="L215" s="20" t="s">
        <v>477</v>
      </c>
      <c r="M215" s="20" t="s">
        <v>28</v>
      </c>
      <c r="N215" s="20">
        <v>151010000</v>
      </c>
      <c r="O215" s="20" t="s">
        <v>170</v>
      </c>
      <c r="P215" s="20" t="s">
        <v>41</v>
      </c>
      <c r="Q215" s="20" t="s">
        <v>388</v>
      </c>
      <c r="R215" s="20"/>
      <c r="S215" s="20"/>
      <c r="T215" s="14">
        <v>30</v>
      </c>
      <c r="U215" s="20">
        <v>0</v>
      </c>
      <c r="V215" s="14">
        <v>70</v>
      </c>
      <c r="W215" s="20" t="s">
        <v>478</v>
      </c>
      <c r="X215" s="20" t="s">
        <v>106</v>
      </c>
      <c r="Y215" s="3"/>
      <c r="Z215" s="3"/>
      <c r="AA215" s="15"/>
      <c r="AB215" s="15"/>
      <c r="AC215" s="20">
        <v>120</v>
      </c>
      <c r="AD215" s="20">
        <v>59462.06</v>
      </c>
      <c r="AE215" s="3">
        <v>7135447.199999999</v>
      </c>
      <c r="AF215" s="3">
        <v>7991700.864</v>
      </c>
      <c r="AG215" s="20">
        <v>130</v>
      </c>
      <c r="AH215" s="20">
        <v>59462.06</v>
      </c>
      <c r="AI215" s="20">
        <v>7730067.8</v>
      </c>
      <c r="AJ215" s="20">
        <v>8657675.936</v>
      </c>
      <c r="AK215" s="20">
        <v>136</v>
      </c>
      <c r="AL215" s="20">
        <v>59462.06</v>
      </c>
      <c r="AM215" s="20">
        <v>8086840.16</v>
      </c>
      <c r="AN215" s="20">
        <v>9057260.979200002</v>
      </c>
      <c r="AO215" s="20"/>
      <c r="AP215" s="20"/>
      <c r="AQ215" s="20"/>
      <c r="AR215" s="20"/>
      <c r="AS215" s="19">
        <v>386</v>
      </c>
      <c r="AT215" s="15">
        <v>22952355.16</v>
      </c>
      <c r="AU215" s="15">
        <v>25706637.779200003</v>
      </c>
      <c r="AV215" s="20" t="s">
        <v>121</v>
      </c>
      <c r="AW215" s="20"/>
      <c r="AX215" s="20"/>
      <c r="AY215" s="20" t="s">
        <v>120</v>
      </c>
      <c r="AZ215" s="20" t="s">
        <v>579</v>
      </c>
      <c r="BA215" s="20" t="s">
        <v>580</v>
      </c>
      <c r="BB215" s="20" t="s">
        <v>120</v>
      </c>
      <c r="BC215" s="20" t="s">
        <v>581</v>
      </c>
      <c r="BD215" s="20" t="s">
        <v>582</v>
      </c>
      <c r="BE215" s="20" t="s">
        <v>120</v>
      </c>
      <c r="BF215" s="20" t="s">
        <v>583</v>
      </c>
      <c r="BG215" s="20" t="s">
        <v>584</v>
      </c>
      <c r="BH215" s="19" t="s">
        <v>278</v>
      </c>
      <c r="BI215" s="20" t="s">
        <v>279</v>
      </c>
      <c r="BJ215" s="20" t="s">
        <v>280</v>
      </c>
    </row>
    <row r="216" spans="1:62" s="7" customFormat="1" ht="25.5" customHeight="1">
      <c r="A216" s="20"/>
      <c r="B216" s="20" t="s">
        <v>601</v>
      </c>
      <c r="C216" s="20" t="s">
        <v>566</v>
      </c>
      <c r="D216" s="20" t="s">
        <v>473</v>
      </c>
      <c r="E216" s="20" t="s">
        <v>567</v>
      </c>
      <c r="F216" s="20" t="s">
        <v>475</v>
      </c>
      <c r="G216" s="20" t="s">
        <v>476</v>
      </c>
      <c r="H216" s="20" t="s">
        <v>141</v>
      </c>
      <c r="I216" s="20">
        <v>70</v>
      </c>
      <c r="J216" s="20" t="s">
        <v>125</v>
      </c>
      <c r="K216" s="20" t="s">
        <v>142</v>
      </c>
      <c r="L216" s="20" t="s">
        <v>477</v>
      </c>
      <c r="M216" s="20" t="s">
        <v>28</v>
      </c>
      <c r="N216" s="20">
        <v>231010000</v>
      </c>
      <c r="O216" s="20" t="s">
        <v>496</v>
      </c>
      <c r="P216" s="20" t="s">
        <v>41</v>
      </c>
      <c r="Q216" s="20" t="s">
        <v>388</v>
      </c>
      <c r="R216" s="20"/>
      <c r="S216" s="20"/>
      <c r="T216" s="14">
        <v>30</v>
      </c>
      <c r="U216" s="20">
        <v>0</v>
      </c>
      <c r="V216" s="14">
        <v>70</v>
      </c>
      <c r="W216" s="20" t="s">
        <v>478</v>
      </c>
      <c r="X216" s="20" t="s">
        <v>106</v>
      </c>
      <c r="Y216" s="3"/>
      <c r="Z216" s="3"/>
      <c r="AA216" s="15"/>
      <c r="AB216" s="15"/>
      <c r="AC216" s="20">
        <v>120</v>
      </c>
      <c r="AD216" s="20">
        <v>59462.06</v>
      </c>
      <c r="AE216" s="3">
        <v>7135447.199999999</v>
      </c>
      <c r="AF216" s="3">
        <v>7991700.864</v>
      </c>
      <c r="AG216" s="20">
        <v>130</v>
      </c>
      <c r="AH216" s="20">
        <v>59462.06</v>
      </c>
      <c r="AI216" s="20">
        <v>7730067.8</v>
      </c>
      <c r="AJ216" s="20">
        <v>8657675.936</v>
      </c>
      <c r="AK216" s="20">
        <v>146</v>
      </c>
      <c r="AL216" s="20">
        <v>59462.06</v>
      </c>
      <c r="AM216" s="20">
        <v>8681460.76</v>
      </c>
      <c r="AN216" s="20">
        <v>9723236.0512</v>
      </c>
      <c r="AO216" s="20"/>
      <c r="AP216" s="20"/>
      <c r="AQ216" s="20"/>
      <c r="AR216" s="20"/>
      <c r="AS216" s="19">
        <v>396</v>
      </c>
      <c r="AT216" s="15">
        <v>23546975.759999998</v>
      </c>
      <c r="AU216" s="15">
        <v>26372612.8512</v>
      </c>
      <c r="AV216" s="20" t="s">
        <v>121</v>
      </c>
      <c r="AW216" s="20"/>
      <c r="AX216" s="20"/>
      <c r="AY216" s="20" t="s">
        <v>120</v>
      </c>
      <c r="AZ216" s="20" t="s">
        <v>579</v>
      </c>
      <c r="BA216" s="20" t="s">
        <v>580</v>
      </c>
      <c r="BB216" s="20" t="s">
        <v>120</v>
      </c>
      <c r="BC216" s="20" t="s">
        <v>581</v>
      </c>
      <c r="BD216" s="20" t="s">
        <v>582</v>
      </c>
      <c r="BE216" s="20" t="s">
        <v>120</v>
      </c>
      <c r="BF216" s="20" t="s">
        <v>583</v>
      </c>
      <c r="BG216" s="20" t="s">
        <v>584</v>
      </c>
      <c r="BH216" s="19" t="s">
        <v>278</v>
      </c>
      <c r="BI216" s="20" t="s">
        <v>279</v>
      </c>
      <c r="BJ216" s="20" t="s">
        <v>280</v>
      </c>
    </row>
    <row r="217" spans="1:62" s="7" customFormat="1" ht="25.5" customHeight="1">
      <c r="A217" s="20"/>
      <c r="B217" s="20" t="s">
        <v>602</v>
      </c>
      <c r="C217" s="20" t="s">
        <v>566</v>
      </c>
      <c r="D217" s="20" t="s">
        <v>473</v>
      </c>
      <c r="E217" s="20" t="s">
        <v>567</v>
      </c>
      <c r="F217" s="20" t="s">
        <v>475</v>
      </c>
      <c r="G217" s="20" t="s">
        <v>476</v>
      </c>
      <c r="H217" s="20" t="s">
        <v>141</v>
      </c>
      <c r="I217" s="20">
        <v>70</v>
      </c>
      <c r="J217" s="20" t="s">
        <v>125</v>
      </c>
      <c r="K217" s="20" t="s">
        <v>142</v>
      </c>
      <c r="L217" s="20" t="s">
        <v>477</v>
      </c>
      <c r="M217" s="20" t="s">
        <v>28</v>
      </c>
      <c r="N217" s="20">
        <v>475030100</v>
      </c>
      <c r="O217" s="20" t="s">
        <v>498</v>
      </c>
      <c r="P217" s="20" t="s">
        <v>41</v>
      </c>
      <c r="Q217" s="20" t="s">
        <v>388</v>
      </c>
      <c r="R217" s="20"/>
      <c r="S217" s="20"/>
      <c r="T217" s="14">
        <v>30</v>
      </c>
      <c r="U217" s="20">
        <v>0</v>
      </c>
      <c r="V217" s="14">
        <v>70</v>
      </c>
      <c r="W217" s="20" t="s">
        <v>478</v>
      </c>
      <c r="X217" s="20" t="s">
        <v>106</v>
      </c>
      <c r="Y217" s="3"/>
      <c r="Z217" s="3"/>
      <c r="AA217" s="15"/>
      <c r="AB217" s="15"/>
      <c r="AC217" s="20">
        <v>120</v>
      </c>
      <c r="AD217" s="20">
        <v>59462.06</v>
      </c>
      <c r="AE217" s="3">
        <v>7135447.199999999</v>
      </c>
      <c r="AF217" s="3">
        <v>7991700.864</v>
      </c>
      <c r="AG217" s="20">
        <v>120</v>
      </c>
      <c r="AH217" s="20">
        <v>59462.06</v>
      </c>
      <c r="AI217" s="20">
        <v>7135447.199999999</v>
      </c>
      <c r="AJ217" s="20">
        <v>7991700.864</v>
      </c>
      <c r="AK217" s="20">
        <v>146</v>
      </c>
      <c r="AL217" s="20">
        <v>59462.06</v>
      </c>
      <c r="AM217" s="20">
        <v>8681460.76</v>
      </c>
      <c r="AN217" s="20">
        <v>9723236.0512</v>
      </c>
      <c r="AO217" s="20"/>
      <c r="AP217" s="20"/>
      <c r="AQ217" s="20"/>
      <c r="AR217" s="20"/>
      <c r="AS217" s="19">
        <v>386</v>
      </c>
      <c r="AT217" s="15">
        <v>22952355.159999996</v>
      </c>
      <c r="AU217" s="15">
        <v>25706637.779200003</v>
      </c>
      <c r="AV217" s="20" t="s">
        <v>121</v>
      </c>
      <c r="AW217" s="20"/>
      <c r="AX217" s="20"/>
      <c r="AY217" s="20" t="s">
        <v>120</v>
      </c>
      <c r="AZ217" s="20" t="s">
        <v>579</v>
      </c>
      <c r="BA217" s="20" t="s">
        <v>580</v>
      </c>
      <c r="BB217" s="20" t="s">
        <v>120</v>
      </c>
      <c r="BC217" s="20" t="s">
        <v>581</v>
      </c>
      <c r="BD217" s="20" t="s">
        <v>582</v>
      </c>
      <c r="BE217" s="20" t="s">
        <v>120</v>
      </c>
      <c r="BF217" s="20" t="s">
        <v>583</v>
      </c>
      <c r="BG217" s="20" t="s">
        <v>584</v>
      </c>
      <c r="BH217" s="19" t="s">
        <v>278</v>
      </c>
      <c r="BI217" s="20" t="s">
        <v>279</v>
      </c>
      <c r="BJ217" s="20" t="s">
        <v>280</v>
      </c>
    </row>
    <row r="218" spans="1:62" s="7" customFormat="1" ht="25.5" customHeight="1">
      <c r="A218" s="20"/>
      <c r="B218" s="20" t="s">
        <v>603</v>
      </c>
      <c r="C218" s="20" t="s">
        <v>604</v>
      </c>
      <c r="D218" s="20" t="s">
        <v>605</v>
      </c>
      <c r="E218" s="20" t="s">
        <v>606</v>
      </c>
      <c r="F218" s="20" t="s">
        <v>475</v>
      </c>
      <c r="G218" s="20" t="s">
        <v>476</v>
      </c>
      <c r="H218" s="20" t="s">
        <v>141</v>
      </c>
      <c r="I218" s="20">
        <v>70</v>
      </c>
      <c r="J218" s="20" t="s">
        <v>125</v>
      </c>
      <c r="K218" s="20" t="s">
        <v>142</v>
      </c>
      <c r="L218" s="20" t="s">
        <v>477</v>
      </c>
      <c r="M218" s="20" t="s">
        <v>28</v>
      </c>
      <c r="N218" s="20">
        <v>111010000</v>
      </c>
      <c r="O218" s="20" t="s">
        <v>144</v>
      </c>
      <c r="P218" s="20" t="s">
        <v>41</v>
      </c>
      <c r="Q218" s="20" t="s">
        <v>388</v>
      </c>
      <c r="R218" s="20"/>
      <c r="S218" s="20"/>
      <c r="T218" s="14">
        <v>30</v>
      </c>
      <c r="U218" s="20">
        <v>0</v>
      </c>
      <c r="V218" s="14">
        <v>70</v>
      </c>
      <c r="W218" s="20" t="s">
        <v>607</v>
      </c>
      <c r="X218" s="20" t="s">
        <v>106</v>
      </c>
      <c r="Y218" s="3"/>
      <c r="Z218" s="3"/>
      <c r="AA218" s="15"/>
      <c r="AB218" s="15"/>
      <c r="AC218" s="20">
        <v>35</v>
      </c>
      <c r="AD218" s="20">
        <v>28932.69</v>
      </c>
      <c r="AE218" s="3">
        <v>1012644.1499999999</v>
      </c>
      <c r="AF218" s="3">
        <v>1134161.448</v>
      </c>
      <c r="AG218" s="20">
        <v>16</v>
      </c>
      <c r="AH218" s="20">
        <v>28932.69</v>
      </c>
      <c r="AI218" s="20">
        <v>462923.04</v>
      </c>
      <c r="AJ218" s="20">
        <v>518473.80480000004</v>
      </c>
      <c r="AK218" s="20">
        <v>37</v>
      </c>
      <c r="AL218" s="20">
        <v>28932.69</v>
      </c>
      <c r="AM218" s="20">
        <v>1070509.53</v>
      </c>
      <c r="AN218" s="20">
        <v>1198970.6736</v>
      </c>
      <c r="AO218" s="20"/>
      <c r="AP218" s="20"/>
      <c r="AQ218" s="20"/>
      <c r="AR218" s="20"/>
      <c r="AS218" s="19">
        <v>88</v>
      </c>
      <c r="AT218" s="15">
        <v>2546076.7199999997</v>
      </c>
      <c r="AU218" s="15">
        <v>2851605.9264</v>
      </c>
      <c r="AV218" s="20" t="s">
        <v>121</v>
      </c>
      <c r="AW218" s="20"/>
      <c r="AX218" s="20"/>
      <c r="AY218" s="20" t="s">
        <v>120</v>
      </c>
      <c r="AZ218" s="20" t="s">
        <v>608</v>
      </c>
      <c r="BA218" s="20" t="s">
        <v>609</v>
      </c>
      <c r="BB218" s="20" t="s">
        <v>120</v>
      </c>
      <c r="BC218" s="20" t="s">
        <v>610</v>
      </c>
      <c r="BD218" s="20" t="s">
        <v>611</v>
      </c>
      <c r="BE218" s="20" t="s">
        <v>120</v>
      </c>
      <c r="BF218" s="20" t="s">
        <v>612</v>
      </c>
      <c r="BG218" s="20" t="s">
        <v>613</v>
      </c>
      <c r="BH218" s="19" t="s">
        <v>278</v>
      </c>
      <c r="BI218" s="20" t="s">
        <v>279</v>
      </c>
      <c r="BJ218" s="20" t="s">
        <v>280</v>
      </c>
    </row>
    <row r="219" spans="1:62" s="7" customFormat="1" ht="25.5" customHeight="1">
      <c r="A219" s="20"/>
      <c r="B219" s="20" t="s">
        <v>614</v>
      </c>
      <c r="C219" s="20" t="s">
        <v>604</v>
      </c>
      <c r="D219" s="20" t="s">
        <v>605</v>
      </c>
      <c r="E219" s="20" t="s">
        <v>606</v>
      </c>
      <c r="F219" s="20" t="s">
        <v>475</v>
      </c>
      <c r="G219" s="20" t="s">
        <v>476</v>
      </c>
      <c r="H219" s="20" t="s">
        <v>141</v>
      </c>
      <c r="I219" s="20">
        <v>70</v>
      </c>
      <c r="J219" s="20" t="s">
        <v>125</v>
      </c>
      <c r="K219" s="20" t="s">
        <v>142</v>
      </c>
      <c r="L219" s="20" t="s">
        <v>477</v>
      </c>
      <c r="M219" s="20" t="s">
        <v>28</v>
      </c>
      <c r="N219" s="20">
        <v>632810000</v>
      </c>
      <c r="O219" s="20" t="s">
        <v>490</v>
      </c>
      <c r="P219" s="20" t="s">
        <v>41</v>
      </c>
      <c r="Q219" s="20" t="s">
        <v>388</v>
      </c>
      <c r="R219" s="20"/>
      <c r="S219" s="20"/>
      <c r="T219" s="14">
        <v>30</v>
      </c>
      <c r="U219" s="20">
        <v>0</v>
      </c>
      <c r="V219" s="14">
        <v>70</v>
      </c>
      <c r="W219" s="20" t="s">
        <v>607</v>
      </c>
      <c r="X219" s="20" t="s">
        <v>106</v>
      </c>
      <c r="Y219" s="3"/>
      <c r="Z219" s="3"/>
      <c r="AA219" s="15"/>
      <c r="AB219" s="15"/>
      <c r="AC219" s="20">
        <v>71</v>
      </c>
      <c r="AD219" s="20">
        <v>28932.69</v>
      </c>
      <c r="AE219" s="3">
        <v>2054220.99</v>
      </c>
      <c r="AF219" s="3">
        <v>2300727.5088000004</v>
      </c>
      <c r="AG219" s="20">
        <v>13</v>
      </c>
      <c r="AH219" s="20">
        <v>28932.69</v>
      </c>
      <c r="AI219" s="20">
        <v>376124.97</v>
      </c>
      <c r="AJ219" s="20">
        <v>421259.96640000003</v>
      </c>
      <c r="AK219" s="20">
        <v>74</v>
      </c>
      <c r="AL219" s="20">
        <v>28932.69</v>
      </c>
      <c r="AM219" s="20">
        <v>2141019.06</v>
      </c>
      <c r="AN219" s="20">
        <v>2397941.3472</v>
      </c>
      <c r="AO219" s="20"/>
      <c r="AP219" s="20"/>
      <c r="AQ219" s="20"/>
      <c r="AR219" s="20"/>
      <c r="AS219" s="19">
        <v>158</v>
      </c>
      <c r="AT219" s="15">
        <v>4571365.02</v>
      </c>
      <c r="AU219" s="15">
        <v>5119928.8224</v>
      </c>
      <c r="AV219" s="20" t="s">
        <v>121</v>
      </c>
      <c r="AW219" s="20"/>
      <c r="AX219" s="20"/>
      <c r="AY219" s="20" t="s">
        <v>120</v>
      </c>
      <c r="AZ219" s="20" t="s">
        <v>608</v>
      </c>
      <c r="BA219" s="20" t="s">
        <v>609</v>
      </c>
      <c r="BB219" s="20" t="s">
        <v>120</v>
      </c>
      <c r="BC219" s="20" t="s">
        <v>610</v>
      </c>
      <c r="BD219" s="20" t="s">
        <v>611</v>
      </c>
      <c r="BE219" s="20" t="s">
        <v>120</v>
      </c>
      <c r="BF219" s="20" t="s">
        <v>612</v>
      </c>
      <c r="BG219" s="20" t="s">
        <v>613</v>
      </c>
      <c r="BH219" s="19" t="s">
        <v>278</v>
      </c>
      <c r="BI219" s="20" t="s">
        <v>279</v>
      </c>
      <c r="BJ219" s="20" t="s">
        <v>280</v>
      </c>
    </row>
    <row r="220" spans="1:62" s="7" customFormat="1" ht="25.5" customHeight="1">
      <c r="A220" s="20"/>
      <c r="B220" s="20" t="s">
        <v>615</v>
      </c>
      <c r="C220" s="20" t="s">
        <v>604</v>
      </c>
      <c r="D220" s="20" t="s">
        <v>605</v>
      </c>
      <c r="E220" s="20" t="s">
        <v>606</v>
      </c>
      <c r="F220" s="20" t="s">
        <v>475</v>
      </c>
      <c r="G220" s="20" t="s">
        <v>476</v>
      </c>
      <c r="H220" s="20" t="s">
        <v>141</v>
      </c>
      <c r="I220" s="20">
        <v>70</v>
      </c>
      <c r="J220" s="20" t="s">
        <v>125</v>
      </c>
      <c r="K220" s="20" t="s">
        <v>142</v>
      </c>
      <c r="L220" s="20" t="s">
        <v>477</v>
      </c>
      <c r="M220" s="20" t="s">
        <v>28</v>
      </c>
      <c r="N220" s="20">
        <v>311010000</v>
      </c>
      <c r="O220" s="20" t="s">
        <v>509</v>
      </c>
      <c r="P220" s="20" t="s">
        <v>41</v>
      </c>
      <c r="Q220" s="20" t="s">
        <v>388</v>
      </c>
      <c r="R220" s="20"/>
      <c r="S220" s="20"/>
      <c r="T220" s="14">
        <v>30</v>
      </c>
      <c r="U220" s="20">
        <v>0</v>
      </c>
      <c r="V220" s="14">
        <v>70</v>
      </c>
      <c r="W220" s="20" t="s">
        <v>607</v>
      </c>
      <c r="X220" s="20" t="s">
        <v>106</v>
      </c>
      <c r="Y220" s="3"/>
      <c r="Z220" s="3"/>
      <c r="AA220" s="15"/>
      <c r="AB220" s="15"/>
      <c r="AC220" s="20">
        <v>100</v>
      </c>
      <c r="AD220" s="20">
        <v>28932.69</v>
      </c>
      <c r="AE220" s="3">
        <v>2893269</v>
      </c>
      <c r="AF220" s="3">
        <v>3240461.2800000003</v>
      </c>
      <c r="AG220" s="20">
        <v>81</v>
      </c>
      <c r="AH220" s="20">
        <v>28932.69</v>
      </c>
      <c r="AI220" s="20">
        <v>2343547.8899999997</v>
      </c>
      <c r="AJ220" s="20">
        <v>2624773.6368</v>
      </c>
      <c r="AK220" s="20">
        <v>75</v>
      </c>
      <c r="AL220" s="20">
        <v>28932.69</v>
      </c>
      <c r="AM220" s="20">
        <v>2169951.75</v>
      </c>
      <c r="AN220" s="20">
        <v>2430345.9600000004</v>
      </c>
      <c r="AO220" s="20"/>
      <c r="AP220" s="20"/>
      <c r="AQ220" s="20"/>
      <c r="AR220" s="20"/>
      <c r="AS220" s="19">
        <v>256</v>
      </c>
      <c r="AT220" s="15">
        <v>7406768.64</v>
      </c>
      <c r="AU220" s="15">
        <v>8295580.876800001</v>
      </c>
      <c r="AV220" s="20" t="s">
        <v>121</v>
      </c>
      <c r="AW220" s="20"/>
      <c r="AX220" s="20"/>
      <c r="AY220" s="20" t="s">
        <v>120</v>
      </c>
      <c r="AZ220" s="20" t="s">
        <v>608</v>
      </c>
      <c r="BA220" s="20" t="s">
        <v>609</v>
      </c>
      <c r="BB220" s="20" t="s">
        <v>120</v>
      </c>
      <c r="BC220" s="20" t="s">
        <v>610</v>
      </c>
      <c r="BD220" s="20" t="s">
        <v>611</v>
      </c>
      <c r="BE220" s="20" t="s">
        <v>120</v>
      </c>
      <c r="BF220" s="20" t="s">
        <v>612</v>
      </c>
      <c r="BG220" s="20" t="s">
        <v>613</v>
      </c>
      <c r="BH220" s="19" t="s">
        <v>278</v>
      </c>
      <c r="BI220" s="20" t="s">
        <v>279</v>
      </c>
      <c r="BJ220" s="20" t="s">
        <v>280</v>
      </c>
    </row>
    <row r="221" spans="1:62" s="7" customFormat="1" ht="25.5" customHeight="1">
      <c r="A221" s="20"/>
      <c r="B221" s="20" t="s">
        <v>616</v>
      </c>
      <c r="C221" s="20" t="s">
        <v>604</v>
      </c>
      <c r="D221" s="20" t="s">
        <v>605</v>
      </c>
      <c r="E221" s="20" t="s">
        <v>606</v>
      </c>
      <c r="F221" s="20" t="s">
        <v>475</v>
      </c>
      <c r="G221" s="20" t="s">
        <v>476</v>
      </c>
      <c r="H221" s="20" t="s">
        <v>141</v>
      </c>
      <c r="I221" s="20">
        <v>70</v>
      </c>
      <c r="J221" s="20" t="s">
        <v>125</v>
      </c>
      <c r="K221" s="20" t="s">
        <v>142</v>
      </c>
      <c r="L221" s="20" t="s">
        <v>477</v>
      </c>
      <c r="M221" s="20" t="s">
        <v>28</v>
      </c>
      <c r="N221" s="20">
        <v>431010000</v>
      </c>
      <c r="O221" s="20" t="s">
        <v>168</v>
      </c>
      <c r="P221" s="20" t="s">
        <v>41</v>
      </c>
      <c r="Q221" s="20" t="s">
        <v>388</v>
      </c>
      <c r="R221" s="20"/>
      <c r="S221" s="20"/>
      <c r="T221" s="14">
        <v>30</v>
      </c>
      <c r="U221" s="20">
        <v>0</v>
      </c>
      <c r="V221" s="14">
        <v>70</v>
      </c>
      <c r="W221" s="20" t="s">
        <v>607</v>
      </c>
      <c r="X221" s="20" t="s">
        <v>106</v>
      </c>
      <c r="Y221" s="3"/>
      <c r="Z221" s="3"/>
      <c r="AA221" s="15"/>
      <c r="AB221" s="15"/>
      <c r="AC221" s="20">
        <v>0</v>
      </c>
      <c r="AD221" s="20">
        <v>0</v>
      </c>
      <c r="AE221" s="3">
        <v>0</v>
      </c>
      <c r="AF221" s="3">
        <v>0</v>
      </c>
      <c r="AG221" s="20">
        <v>29</v>
      </c>
      <c r="AH221" s="20">
        <v>28932.69</v>
      </c>
      <c r="AI221" s="20">
        <v>839048.01</v>
      </c>
      <c r="AJ221" s="20">
        <v>939733.7712000001</v>
      </c>
      <c r="AK221" s="20">
        <v>28</v>
      </c>
      <c r="AL221" s="20">
        <v>28932.69</v>
      </c>
      <c r="AM221" s="20">
        <v>810115.32</v>
      </c>
      <c r="AN221" s="20">
        <v>907329.1584000001</v>
      </c>
      <c r="AO221" s="20"/>
      <c r="AP221" s="20"/>
      <c r="AQ221" s="20"/>
      <c r="AR221" s="20"/>
      <c r="AS221" s="19">
        <v>57</v>
      </c>
      <c r="AT221" s="15">
        <v>1649163.33</v>
      </c>
      <c r="AU221" s="15">
        <v>1847062.9296000001</v>
      </c>
      <c r="AV221" s="20" t="s">
        <v>121</v>
      </c>
      <c r="AW221" s="20"/>
      <c r="AX221" s="20"/>
      <c r="AY221" s="20" t="s">
        <v>120</v>
      </c>
      <c r="AZ221" s="20" t="s">
        <v>608</v>
      </c>
      <c r="BA221" s="20" t="s">
        <v>609</v>
      </c>
      <c r="BB221" s="20" t="s">
        <v>120</v>
      </c>
      <c r="BC221" s="20" t="s">
        <v>610</v>
      </c>
      <c r="BD221" s="20" t="s">
        <v>611</v>
      </c>
      <c r="BE221" s="20" t="s">
        <v>120</v>
      </c>
      <c r="BF221" s="20" t="s">
        <v>612</v>
      </c>
      <c r="BG221" s="20" t="s">
        <v>613</v>
      </c>
      <c r="BH221" s="19" t="s">
        <v>278</v>
      </c>
      <c r="BI221" s="20" t="s">
        <v>279</v>
      </c>
      <c r="BJ221" s="20" t="s">
        <v>280</v>
      </c>
    </row>
    <row r="222" spans="1:62" s="7" customFormat="1" ht="25.5" customHeight="1">
      <c r="A222" s="20"/>
      <c r="B222" s="20" t="s">
        <v>617</v>
      </c>
      <c r="C222" s="20" t="s">
        <v>604</v>
      </c>
      <c r="D222" s="20" t="s">
        <v>605</v>
      </c>
      <c r="E222" s="20" t="s">
        <v>606</v>
      </c>
      <c r="F222" s="20" t="s">
        <v>475</v>
      </c>
      <c r="G222" s="20" t="s">
        <v>476</v>
      </c>
      <c r="H222" s="20" t="s">
        <v>141</v>
      </c>
      <c r="I222" s="20">
        <v>70</v>
      </c>
      <c r="J222" s="20" t="s">
        <v>125</v>
      </c>
      <c r="K222" s="20" t="s">
        <v>142</v>
      </c>
      <c r="L222" s="20" t="s">
        <v>477</v>
      </c>
      <c r="M222" s="20" t="s">
        <v>28</v>
      </c>
      <c r="N222" s="20">
        <v>151010000</v>
      </c>
      <c r="O222" s="20" t="s">
        <v>170</v>
      </c>
      <c r="P222" s="20" t="s">
        <v>41</v>
      </c>
      <c r="Q222" s="20" t="s">
        <v>388</v>
      </c>
      <c r="R222" s="20"/>
      <c r="S222" s="20"/>
      <c r="T222" s="14">
        <v>30</v>
      </c>
      <c r="U222" s="20">
        <v>0</v>
      </c>
      <c r="V222" s="14">
        <v>70</v>
      </c>
      <c r="W222" s="20" t="s">
        <v>607</v>
      </c>
      <c r="X222" s="20" t="s">
        <v>106</v>
      </c>
      <c r="Y222" s="3"/>
      <c r="Z222" s="3"/>
      <c r="AA222" s="15"/>
      <c r="AB222" s="15"/>
      <c r="AC222" s="20">
        <v>67</v>
      </c>
      <c r="AD222" s="20">
        <v>28932.69</v>
      </c>
      <c r="AE222" s="3">
        <v>1938490.23</v>
      </c>
      <c r="AF222" s="3">
        <v>2171109.0576000004</v>
      </c>
      <c r="AG222" s="20">
        <v>67</v>
      </c>
      <c r="AH222" s="20">
        <v>28932.69</v>
      </c>
      <c r="AI222" s="20">
        <v>1938490.23</v>
      </c>
      <c r="AJ222" s="20">
        <v>2171109.0576000004</v>
      </c>
      <c r="AK222" s="20">
        <v>67</v>
      </c>
      <c r="AL222" s="20">
        <v>28932.69</v>
      </c>
      <c r="AM222" s="20">
        <v>1938490.23</v>
      </c>
      <c r="AN222" s="20">
        <v>2171109.0576000004</v>
      </c>
      <c r="AO222" s="20"/>
      <c r="AP222" s="20"/>
      <c r="AQ222" s="20"/>
      <c r="AR222" s="20"/>
      <c r="AS222" s="19">
        <v>201</v>
      </c>
      <c r="AT222" s="15">
        <v>5815470.6899999995</v>
      </c>
      <c r="AU222" s="15">
        <v>6513327.172800001</v>
      </c>
      <c r="AV222" s="20" t="s">
        <v>121</v>
      </c>
      <c r="AW222" s="20"/>
      <c r="AX222" s="20"/>
      <c r="AY222" s="20" t="s">
        <v>120</v>
      </c>
      <c r="AZ222" s="20" t="s">
        <v>608</v>
      </c>
      <c r="BA222" s="20" t="s">
        <v>609</v>
      </c>
      <c r="BB222" s="20" t="s">
        <v>120</v>
      </c>
      <c r="BC222" s="20" t="s">
        <v>610</v>
      </c>
      <c r="BD222" s="20" t="s">
        <v>611</v>
      </c>
      <c r="BE222" s="20" t="s">
        <v>120</v>
      </c>
      <c r="BF222" s="20" t="s">
        <v>612</v>
      </c>
      <c r="BG222" s="20" t="s">
        <v>613</v>
      </c>
      <c r="BH222" s="19" t="s">
        <v>278</v>
      </c>
      <c r="BI222" s="20" t="s">
        <v>279</v>
      </c>
      <c r="BJ222" s="20" t="s">
        <v>280</v>
      </c>
    </row>
    <row r="223" spans="1:62" s="7" customFormat="1" ht="25.5" customHeight="1">
      <c r="A223" s="20"/>
      <c r="B223" s="20" t="s">
        <v>618</v>
      </c>
      <c r="C223" s="20" t="s">
        <v>604</v>
      </c>
      <c r="D223" s="20" t="s">
        <v>605</v>
      </c>
      <c r="E223" s="20" t="s">
        <v>606</v>
      </c>
      <c r="F223" s="20" t="s">
        <v>475</v>
      </c>
      <c r="G223" s="20" t="s">
        <v>476</v>
      </c>
      <c r="H223" s="20" t="s">
        <v>141</v>
      </c>
      <c r="I223" s="20">
        <v>70</v>
      </c>
      <c r="J223" s="20" t="s">
        <v>125</v>
      </c>
      <c r="K223" s="20" t="s">
        <v>142</v>
      </c>
      <c r="L223" s="20" t="s">
        <v>477</v>
      </c>
      <c r="M223" s="20" t="s">
        <v>28</v>
      </c>
      <c r="N223" s="20">
        <v>231010000</v>
      </c>
      <c r="O223" s="20" t="s">
        <v>496</v>
      </c>
      <c r="P223" s="20" t="s">
        <v>41</v>
      </c>
      <c r="Q223" s="20" t="s">
        <v>388</v>
      </c>
      <c r="R223" s="20"/>
      <c r="S223" s="20"/>
      <c r="T223" s="14">
        <v>30</v>
      </c>
      <c r="U223" s="20">
        <v>0</v>
      </c>
      <c r="V223" s="14">
        <v>70</v>
      </c>
      <c r="W223" s="20" t="s">
        <v>607</v>
      </c>
      <c r="X223" s="20" t="s">
        <v>106</v>
      </c>
      <c r="Y223" s="3"/>
      <c r="Z223" s="3"/>
      <c r="AA223" s="15"/>
      <c r="AB223" s="15"/>
      <c r="AC223" s="20">
        <v>33</v>
      </c>
      <c r="AD223" s="20">
        <v>28932.69</v>
      </c>
      <c r="AE223" s="3">
        <v>954778.7699999999</v>
      </c>
      <c r="AF223" s="3">
        <v>1069352.2224</v>
      </c>
      <c r="AG223" s="20">
        <v>37</v>
      </c>
      <c r="AH223" s="20">
        <v>28932.69</v>
      </c>
      <c r="AI223" s="20">
        <v>1070509.53</v>
      </c>
      <c r="AJ223" s="20">
        <v>1198970.6736</v>
      </c>
      <c r="AK223" s="20">
        <v>29</v>
      </c>
      <c r="AL223" s="20">
        <v>28932.69</v>
      </c>
      <c r="AM223" s="20">
        <v>839048.01</v>
      </c>
      <c r="AN223" s="20">
        <v>939733.7712000001</v>
      </c>
      <c r="AO223" s="20"/>
      <c r="AP223" s="20"/>
      <c r="AQ223" s="20"/>
      <c r="AR223" s="20"/>
      <c r="AS223" s="19">
        <v>99</v>
      </c>
      <c r="AT223" s="15">
        <v>2864336.3099999996</v>
      </c>
      <c r="AU223" s="15">
        <v>3208056.6672</v>
      </c>
      <c r="AV223" s="20" t="s">
        <v>121</v>
      </c>
      <c r="AW223" s="20"/>
      <c r="AX223" s="20"/>
      <c r="AY223" s="20" t="s">
        <v>120</v>
      </c>
      <c r="AZ223" s="20" t="s">
        <v>608</v>
      </c>
      <c r="BA223" s="20" t="s">
        <v>609</v>
      </c>
      <c r="BB223" s="20" t="s">
        <v>120</v>
      </c>
      <c r="BC223" s="20" t="s">
        <v>610</v>
      </c>
      <c r="BD223" s="20" t="s">
        <v>611</v>
      </c>
      <c r="BE223" s="20" t="s">
        <v>120</v>
      </c>
      <c r="BF223" s="20" t="s">
        <v>612</v>
      </c>
      <c r="BG223" s="20" t="s">
        <v>613</v>
      </c>
      <c r="BH223" s="19" t="s">
        <v>278</v>
      </c>
      <c r="BI223" s="20" t="s">
        <v>279</v>
      </c>
      <c r="BJ223" s="20" t="s">
        <v>280</v>
      </c>
    </row>
    <row r="224" spans="1:62" s="7" customFormat="1" ht="25.5" customHeight="1">
      <c r="A224" s="20"/>
      <c r="B224" s="20" t="s">
        <v>619</v>
      </c>
      <c r="C224" s="20" t="s">
        <v>604</v>
      </c>
      <c r="D224" s="20" t="s">
        <v>605</v>
      </c>
      <c r="E224" s="20" t="s">
        <v>606</v>
      </c>
      <c r="F224" s="20" t="s">
        <v>475</v>
      </c>
      <c r="G224" s="20" t="s">
        <v>476</v>
      </c>
      <c r="H224" s="20" t="s">
        <v>141</v>
      </c>
      <c r="I224" s="20">
        <v>70</v>
      </c>
      <c r="J224" s="20" t="s">
        <v>125</v>
      </c>
      <c r="K224" s="20" t="s">
        <v>142</v>
      </c>
      <c r="L224" s="20" t="s">
        <v>477</v>
      </c>
      <c r="M224" s="20" t="s">
        <v>28</v>
      </c>
      <c r="N224" s="20">
        <v>475030100</v>
      </c>
      <c r="O224" s="20" t="s">
        <v>498</v>
      </c>
      <c r="P224" s="20" t="s">
        <v>41</v>
      </c>
      <c r="Q224" s="20" t="s">
        <v>388</v>
      </c>
      <c r="R224" s="20"/>
      <c r="S224" s="20"/>
      <c r="T224" s="14">
        <v>30</v>
      </c>
      <c r="U224" s="20">
        <v>0</v>
      </c>
      <c r="V224" s="14">
        <v>70</v>
      </c>
      <c r="W224" s="20" t="s">
        <v>607</v>
      </c>
      <c r="X224" s="20" t="s">
        <v>106</v>
      </c>
      <c r="Y224" s="3"/>
      <c r="Z224" s="3"/>
      <c r="AA224" s="15"/>
      <c r="AB224" s="15"/>
      <c r="AC224" s="20">
        <v>14</v>
      </c>
      <c r="AD224" s="20">
        <v>28932.69</v>
      </c>
      <c r="AE224" s="3">
        <v>405057.66</v>
      </c>
      <c r="AF224" s="3">
        <v>453664.57920000004</v>
      </c>
      <c r="AG224" s="20">
        <v>23</v>
      </c>
      <c r="AH224" s="20">
        <v>28932.69</v>
      </c>
      <c r="AI224" s="20">
        <v>665451.87</v>
      </c>
      <c r="AJ224" s="20">
        <v>745306.0944000001</v>
      </c>
      <c r="AK224" s="20">
        <v>20</v>
      </c>
      <c r="AL224" s="20">
        <v>28932.69</v>
      </c>
      <c r="AM224" s="20">
        <v>578653.7999999999</v>
      </c>
      <c r="AN224" s="20">
        <v>648092.2559999999</v>
      </c>
      <c r="AO224" s="20"/>
      <c r="AP224" s="20"/>
      <c r="AQ224" s="20"/>
      <c r="AR224" s="20"/>
      <c r="AS224" s="19">
        <v>57</v>
      </c>
      <c r="AT224" s="15">
        <v>1649163.33</v>
      </c>
      <c r="AU224" s="15">
        <v>1847062.9296</v>
      </c>
      <c r="AV224" s="20" t="s">
        <v>121</v>
      </c>
      <c r="AW224" s="20"/>
      <c r="AX224" s="20"/>
      <c r="AY224" s="20" t="s">
        <v>120</v>
      </c>
      <c r="AZ224" s="20" t="s">
        <v>608</v>
      </c>
      <c r="BA224" s="20" t="s">
        <v>609</v>
      </c>
      <c r="BB224" s="20" t="s">
        <v>120</v>
      </c>
      <c r="BC224" s="20" t="s">
        <v>610</v>
      </c>
      <c r="BD224" s="20" t="s">
        <v>611</v>
      </c>
      <c r="BE224" s="20" t="s">
        <v>120</v>
      </c>
      <c r="BF224" s="20" t="s">
        <v>612</v>
      </c>
      <c r="BG224" s="20" t="s">
        <v>613</v>
      </c>
      <c r="BH224" s="19" t="s">
        <v>278</v>
      </c>
      <c r="BI224" s="20" t="s">
        <v>279</v>
      </c>
      <c r="BJ224" s="20" t="s">
        <v>280</v>
      </c>
    </row>
    <row r="225" spans="1:62" s="7" customFormat="1" ht="25.5" customHeight="1">
      <c r="A225" s="20"/>
      <c r="B225" s="20" t="s">
        <v>620</v>
      </c>
      <c r="C225" s="20" t="s">
        <v>621</v>
      </c>
      <c r="D225" s="20" t="s">
        <v>473</v>
      </c>
      <c r="E225" s="20" t="s">
        <v>622</v>
      </c>
      <c r="F225" s="20" t="s">
        <v>475</v>
      </c>
      <c r="G225" s="20" t="s">
        <v>476</v>
      </c>
      <c r="H225" s="20" t="s">
        <v>141</v>
      </c>
      <c r="I225" s="20">
        <v>70</v>
      </c>
      <c r="J225" s="20" t="s">
        <v>125</v>
      </c>
      <c r="K225" s="20" t="s">
        <v>142</v>
      </c>
      <c r="L225" s="20" t="s">
        <v>477</v>
      </c>
      <c r="M225" s="20" t="s">
        <v>28</v>
      </c>
      <c r="N225" s="20">
        <v>111010000</v>
      </c>
      <c r="O225" s="20" t="s">
        <v>144</v>
      </c>
      <c r="P225" s="20" t="s">
        <v>41</v>
      </c>
      <c r="Q225" s="20" t="s">
        <v>388</v>
      </c>
      <c r="R225" s="20"/>
      <c r="S225" s="20"/>
      <c r="T225" s="14">
        <v>30</v>
      </c>
      <c r="U225" s="20">
        <v>0</v>
      </c>
      <c r="V225" s="14">
        <v>70</v>
      </c>
      <c r="W225" s="20" t="s">
        <v>478</v>
      </c>
      <c r="X225" s="20" t="s">
        <v>106</v>
      </c>
      <c r="Y225" s="3"/>
      <c r="Z225" s="3"/>
      <c r="AA225" s="15"/>
      <c r="AB225" s="15"/>
      <c r="AC225" s="20">
        <v>40</v>
      </c>
      <c r="AD225" s="20">
        <v>48128.9</v>
      </c>
      <c r="AE225" s="3">
        <v>1925156</v>
      </c>
      <c r="AF225" s="3">
        <v>2156174.72</v>
      </c>
      <c r="AG225" s="20">
        <v>40</v>
      </c>
      <c r="AH225" s="20">
        <v>48128.9</v>
      </c>
      <c r="AI225" s="20">
        <v>1925156</v>
      </c>
      <c r="AJ225" s="20">
        <v>2156174.72</v>
      </c>
      <c r="AK225" s="20">
        <v>40</v>
      </c>
      <c r="AL225" s="20">
        <v>48128.9</v>
      </c>
      <c r="AM225" s="20">
        <v>1925156</v>
      </c>
      <c r="AN225" s="20">
        <v>2156174.72</v>
      </c>
      <c r="AO225" s="20"/>
      <c r="AP225" s="20"/>
      <c r="AQ225" s="20"/>
      <c r="AR225" s="20"/>
      <c r="AS225" s="19">
        <v>120</v>
      </c>
      <c r="AT225" s="15">
        <v>5775468</v>
      </c>
      <c r="AU225" s="15">
        <v>6468524.16</v>
      </c>
      <c r="AV225" s="20" t="s">
        <v>121</v>
      </c>
      <c r="AW225" s="20"/>
      <c r="AX225" s="20"/>
      <c r="AY225" s="20" t="s">
        <v>120</v>
      </c>
      <c r="AZ225" s="20" t="s">
        <v>623</v>
      </c>
      <c r="BA225" s="20" t="s">
        <v>624</v>
      </c>
      <c r="BB225" s="20" t="s">
        <v>120</v>
      </c>
      <c r="BC225" s="20" t="s">
        <v>625</v>
      </c>
      <c r="BD225" s="20" t="s">
        <v>626</v>
      </c>
      <c r="BE225" s="20" t="s">
        <v>120</v>
      </c>
      <c r="BF225" s="20" t="s">
        <v>627</v>
      </c>
      <c r="BG225" s="20" t="s">
        <v>628</v>
      </c>
      <c r="BH225" s="19" t="s">
        <v>278</v>
      </c>
      <c r="BI225" s="20" t="s">
        <v>279</v>
      </c>
      <c r="BJ225" s="20" t="s">
        <v>280</v>
      </c>
    </row>
    <row r="226" spans="1:62" s="7" customFormat="1" ht="25.5" customHeight="1">
      <c r="A226" s="20"/>
      <c r="B226" s="20" t="s">
        <v>629</v>
      </c>
      <c r="C226" s="20" t="s">
        <v>621</v>
      </c>
      <c r="D226" s="20" t="s">
        <v>473</v>
      </c>
      <c r="E226" s="20" t="s">
        <v>622</v>
      </c>
      <c r="F226" s="20" t="s">
        <v>475</v>
      </c>
      <c r="G226" s="20" t="s">
        <v>476</v>
      </c>
      <c r="H226" s="20" t="s">
        <v>141</v>
      </c>
      <c r="I226" s="20">
        <v>70</v>
      </c>
      <c r="J226" s="20" t="s">
        <v>125</v>
      </c>
      <c r="K226" s="20" t="s">
        <v>142</v>
      </c>
      <c r="L226" s="20" t="s">
        <v>477</v>
      </c>
      <c r="M226" s="20" t="s">
        <v>28</v>
      </c>
      <c r="N226" s="20">
        <v>391010000</v>
      </c>
      <c r="O226" s="20" t="s">
        <v>485</v>
      </c>
      <c r="P226" s="20" t="s">
        <v>41</v>
      </c>
      <c r="Q226" s="20" t="s">
        <v>388</v>
      </c>
      <c r="R226" s="20"/>
      <c r="S226" s="20"/>
      <c r="T226" s="14">
        <v>30</v>
      </c>
      <c r="U226" s="20">
        <v>0</v>
      </c>
      <c r="V226" s="14">
        <v>70</v>
      </c>
      <c r="W226" s="20" t="s">
        <v>478</v>
      </c>
      <c r="X226" s="20" t="s">
        <v>106</v>
      </c>
      <c r="Y226" s="3"/>
      <c r="Z226" s="3"/>
      <c r="AA226" s="15"/>
      <c r="AB226" s="15"/>
      <c r="AC226" s="20">
        <v>40</v>
      </c>
      <c r="AD226" s="20">
        <v>48128.9</v>
      </c>
      <c r="AE226" s="3">
        <v>1925156</v>
      </c>
      <c r="AF226" s="3">
        <v>2156174.72</v>
      </c>
      <c r="AG226" s="20">
        <v>40</v>
      </c>
      <c r="AH226" s="20">
        <v>48128.9</v>
      </c>
      <c r="AI226" s="20">
        <v>1925156</v>
      </c>
      <c r="AJ226" s="20">
        <v>2156174.72</v>
      </c>
      <c r="AK226" s="20">
        <v>40</v>
      </c>
      <c r="AL226" s="20">
        <v>48128.9</v>
      </c>
      <c r="AM226" s="20">
        <v>1925156</v>
      </c>
      <c r="AN226" s="20">
        <v>2156174.72</v>
      </c>
      <c r="AO226" s="20"/>
      <c r="AP226" s="20"/>
      <c r="AQ226" s="20"/>
      <c r="AR226" s="20"/>
      <c r="AS226" s="19">
        <v>120</v>
      </c>
      <c r="AT226" s="15">
        <v>5775468</v>
      </c>
      <c r="AU226" s="15">
        <v>6468524.16</v>
      </c>
      <c r="AV226" s="20" t="s">
        <v>121</v>
      </c>
      <c r="AW226" s="20"/>
      <c r="AX226" s="20"/>
      <c r="AY226" s="20" t="s">
        <v>120</v>
      </c>
      <c r="AZ226" s="20" t="s">
        <v>623</v>
      </c>
      <c r="BA226" s="20" t="s">
        <v>624</v>
      </c>
      <c r="BB226" s="20" t="s">
        <v>120</v>
      </c>
      <c r="BC226" s="20" t="s">
        <v>625</v>
      </c>
      <c r="BD226" s="20" t="s">
        <v>626</v>
      </c>
      <c r="BE226" s="20" t="s">
        <v>120</v>
      </c>
      <c r="BF226" s="20" t="s">
        <v>627</v>
      </c>
      <c r="BG226" s="20" t="s">
        <v>628</v>
      </c>
      <c r="BH226" s="19" t="s">
        <v>278</v>
      </c>
      <c r="BI226" s="20" t="s">
        <v>279</v>
      </c>
      <c r="BJ226" s="20" t="s">
        <v>280</v>
      </c>
    </row>
    <row r="227" spans="1:62" s="7" customFormat="1" ht="25.5" customHeight="1">
      <c r="A227" s="20"/>
      <c r="B227" s="20" t="s">
        <v>630</v>
      </c>
      <c r="C227" s="20" t="s">
        <v>621</v>
      </c>
      <c r="D227" s="20" t="s">
        <v>473</v>
      </c>
      <c r="E227" s="20" t="s">
        <v>622</v>
      </c>
      <c r="F227" s="20" t="s">
        <v>475</v>
      </c>
      <c r="G227" s="20" t="s">
        <v>476</v>
      </c>
      <c r="H227" s="20" t="s">
        <v>141</v>
      </c>
      <c r="I227" s="20">
        <v>70</v>
      </c>
      <c r="J227" s="20" t="s">
        <v>125</v>
      </c>
      <c r="K227" s="20" t="s">
        <v>142</v>
      </c>
      <c r="L227" s="20" t="s">
        <v>477</v>
      </c>
      <c r="M227" s="20" t="s">
        <v>28</v>
      </c>
      <c r="N227" s="20">
        <v>551010000</v>
      </c>
      <c r="O227" s="20" t="s">
        <v>487</v>
      </c>
      <c r="P227" s="20" t="s">
        <v>41</v>
      </c>
      <c r="Q227" s="20" t="s">
        <v>388</v>
      </c>
      <c r="R227" s="20"/>
      <c r="S227" s="20"/>
      <c r="T227" s="14">
        <v>30</v>
      </c>
      <c r="U227" s="20">
        <v>0</v>
      </c>
      <c r="V227" s="14">
        <v>70</v>
      </c>
      <c r="W227" s="20" t="s">
        <v>478</v>
      </c>
      <c r="X227" s="20" t="s">
        <v>106</v>
      </c>
      <c r="Y227" s="3"/>
      <c r="Z227" s="3"/>
      <c r="AA227" s="15"/>
      <c r="AB227" s="15"/>
      <c r="AC227" s="20">
        <v>40</v>
      </c>
      <c r="AD227" s="20">
        <v>48128.9</v>
      </c>
      <c r="AE227" s="3">
        <v>1925156</v>
      </c>
      <c r="AF227" s="3">
        <v>2156174.72</v>
      </c>
      <c r="AG227" s="20">
        <v>40</v>
      </c>
      <c r="AH227" s="20">
        <v>48128.9</v>
      </c>
      <c r="AI227" s="20">
        <v>1925156</v>
      </c>
      <c r="AJ227" s="20">
        <v>2156174.72</v>
      </c>
      <c r="AK227" s="20">
        <v>40</v>
      </c>
      <c r="AL227" s="20">
        <v>48128.9</v>
      </c>
      <c r="AM227" s="20">
        <v>1925156</v>
      </c>
      <c r="AN227" s="20">
        <v>2156174.72</v>
      </c>
      <c r="AO227" s="20"/>
      <c r="AP227" s="20"/>
      <c r="AQ227" s="20"/>
      <c r="AR227" s="20"/>
      <c r="AS227" s="19">
        <v>120</v>
      </c>
      <c r="AT227" s="15">
        <v>5775468</v>
      </c>
      <c r="AU227" s="15">
        <v>6468524.16</v>
      </c>
      <c r="AV227" s="20" t="s">
        <v>121</v>
      </c>
      <c r="AW227" s="20"/>
      <c r="AX227" s="20"/>
      <c r="AY227" s="20" t="s">
        <v>120</v>
      </c>
      <c r="AZ227" s="20" t="s">
        <v>623</v>
      </c>
      <c r="BA227" s="20" t="s">
        <v>624</v>
      </c>
      <c r="BB227" s="20" t="s">
        <v>120</v>
      </c>
      <c r="BC227" s="20" t="s">
        <v>625</v>
      </c>
      <c r="BD227" s="20" t="s">
        <v>626</v>
      </c>
      <c r="BE227" s="20" t="s">
        <v>120</v>
      </c>
      <c r="BF227" s="20" t="s">
        <v>627</v>
      </c>
      <c r="BG227" s="20" t="s">
        <v>628</v>
      </c>
      <c r="BH227" s="19" t="s">
        <v>278</v>
      </c>
      <c r="BI227" s="20" t="s">
        <v>279</v>
      </c>
      <c r="BJ227" s="20" t="s">
        <v>280</v>
      </c>
    </row>
    <row r="228" spans="1:62" s="7" customFormat="1" ht="25.5" customHeight="1">
      <c r="A228" s="20"/>
      <c r="B228" s="20" t="s">
        <v>631</v>
      </c>
      <c r="C228" s="20" t="s">
        <v>621</v>
      </c>
      <c r="D228" s="20" t="s">
        <v>473</v>
      </c>
      <c r="E228" s="20" t="s">
        <v>622</v>
      </c>
      <c r="F228" s="20" t="s">
        <v>475</v>
      </c>
      <c r="G228" s="20" t="s">
        <v>476</v>
      </c>
      <c r="H228" s="20" t="s">
        <v>141</v>
      </c>
      <c r="I228" s="20">
        <v>70</v>
      </c>
      <c r="J228" s="20" t="s">
        <v>125</v>
      </c>
      <c r="K228" s="20" t="s">
        <v>142</v>
      </c>
      <c r="L228" s="20" t="s">
        <v>477</v>
      </c>
      <c r="M228" s="20" t="s">
        <v>28</v>
      </c>
      <c r="N228" s="20">
        <v>350000000</v>
      </c>
      <c r="O228" s="20" t="s">
        <v>158</v>
      </c>
      <c r="P228" s="20" t="s">
        <v>41</v>
      </c>
      <c r="Q228" s="20" t="s">
        <v>388</v>
      </c>
      <c r="R228" s="20"/>
      <c r="S228" s="20"/>
      <c r="T228" s="14">
        <v>30</v>
      </c>
      <c r="U228" s="20">
        <v>0</v>
      </c>
      <c r="V228" s="14">
        <v>70</v>
      </c>
      <c r="W228" s="20" t="s">
        <v>478</v>
      </c>
      <c r="X228" s="20" t="s">
        <v>106</v>
      </c>
      <c r="Y228" s="3"/>
      <c r="Z228" s="3"/>
      <c r="AA228" s="15"/>
      <c r="AB228" s="15"/>
      <c r="AC228" s="20">
        <v>40</v>
      </c>
      <c r="AD228" s="20">
        <v>48128.9</v>
      </c>
      <c r="AE228" s="3">
        <v>1925156</v>
      </c>
      <c r="AF228" s="3">
        <v>2156174.72</v>
      </c>
      <c r="AG228" s="20">
        <v>60</v>
      </c>
      <c r="AH228" s="20">
        <v>48128.9</v>
      </c>
      <c r="AI228" s="20">
        <v>2887734</v>
      </c>
      <c r="AJ228" s="20">
        <v>3234262.0800000005</v>
      </c>
      <c r="AK228" s="20">
        <v>60</v>
      </c>
      <c r="AL228" s="20">
        <v>48128.9</v>
      </c>
      <c r="AM228" s="20">
        <v>2887734</v>
      </c>
      <c r="AN228" s="20">
        <v>3234262.0800000005</v>
      </c>
      <c r="AO228" s="20"/>
      <c r="AP228" s="20"/>
      <c r="AQ228" s="20"/>
      <c r="AR228" s="20"/>
      <c r="AS228" s="19">
        <v>160</v>
      </c>
      <c r="AT228" s="15">
        <v>7700624</v>
      </c>
      <c r="AU228" s="15">
        <v>8624698.88</v>
      </c>
      <c r="AV228" s="20" t="s">
        <v>121</v>
      </c>
      <c r="AW228" s="20"/>
      <c r="AX228" s="20"/>
      <c r="AY228" s="20" t="s">
        <v>120</v>
      </c>
      <c r="AZ228" s="20" t="s">
        <v>623</v>
      </c>
      <c r="BA228" s="20" t="s">
        <v>624</v>
      </c>
      <c r="BB228" s="20" t="s">
        <v>120</v>
      </c>
      <c r="BC228" s="20" t="s">
        <v>625</v>
      </c>
      <c r="BD228" s="20" t="s">
        <v>626</v>
      </c>
      <c r="BE228" s="20" t="s">
        <v>120</v>
      </c>
      <c r="BF228" s="20" t="s">
        <v>627</v>
      </c>
      <c r="BG228" s="20" t="s">
        <v>628</v>
      </c>
      <c r="BH228" s="19" t="s">
        <v>278</v>
      </c>
      <c r="BI228" s="20" t="s">
        <v>279</v>
      </c>
      <c r="BJ228" s="20" t="s">
        <v>280</v>
      </c>
    </row>
    <row r="229" spans="1:62" s="7" customFormat="1" ht="25.5" customHeight="1">
      <c r="A229" s="20"/>
      <c r="B229" s="20" t="s">
        <v>632</v>
      </c>
      <c r="C229" s="20" t="s">
        <v>621</v>
      </c>
      <c r="D229" s="20" t="s">
        <v>473</v>
      </c>
      <c r="E229" s="20" t="s">
        <v>622</v>
      </c>
      <c r="F229" s="20" t="s">
        <v>475</v>
      </c>
      <c r="G229" s="20" t="s">
        <v>476</v>
      </c>
      <c r="H229" s="20" t="s">
        <v>141</v>
      </c>
      <c r="I229" s="20">
        <v>70</v>
      </c>
      <c r="J229" s="20" t="s">
        <v>125</v>
      </c>
      <c r="K229" s="20" t="s">
        <v>142</v>
      </c>
      <c r="L229" s="20" t="s">
        <v>477</v>
      </c>
      <c r="M229" s="20" t="s">
        <v>28</v>
      </c>
      <c r="N229" s="20">
        <v>632810000</v>
      </c>
      <c r="O229" s="20" t="s">
        <v>490</v>
      </c>
      <c r="P229" s="20" t="s">
        <v>41</v>
      </c>
      <c r="Q229" s="20" t="s">
        <v>388</v>
      </c>
      <c r="R229" s="20"/>
      <c r="S229" s="20"/>
      <c r="T229" s="14">
        <v>30</v>
      </c>
      <c r="U229" s="20">
        <v>0</v>
      </c>
      <c r="V229" s="14">
        <v>70</v>
      </c>
      <c r="W229" s="20" t="s">
        <v>478</v>
      </c>
      <c r="X229" s="20" t="s">
        <v>106</v>
      </c>
      <c r="Y229" s="3"/>
      <c r="Z229" s="3"/>
      <c r="AA229" s="15"/>
      <c r="AB229" s="15"/>
      <c r="AC229" s="20">
        <v>40</v>
      </c>
      <c r="AD229" s="20">
        <v>48128.9</v>
      </c>
      <c r="AE229" s="3">
        <v>1925156</v>
      </c>
      <c r="AF229" s="3">
        <v>2156174.72</v>
      </c>
      <c r="AG229" s="20">
        <v>40</v>
      </c>
      <c r="AH229" s="20">
        <v>48128.9</v>
      </c>
      <c r="AI229" s="20">
        <v>1925156</v>
      </c>
      <c r="AJ229" s="20">
        <v>2156174.72</v>
      </c>
      <c r="AK229" s="20">
        <v>40</v>
      </c>
      <c r="AL229" s="20">
        <v>48128.9</v>
      </c>
      <c r="AM229" s="20">
        <v>1925156</v>
      </c>
      <c r="AN229" s="20">
        <v>2156174.72</v>
      </c>
      <c r="AO229" s="20"/>
      <c r="AP229" s="20"/>
      <c r="AQ229" s="20"/>
      <c r="AR229" s="20"/>
      <c r="AS229" s="19">
        <v>120</v>
      </c>
      <c r="AT229" s="15">
        <v>5775468</v>
      </c>
      <c r="AU229" s="15">
        <v>6468524.16</v>
      </c>
      <c r="AV229" s="20" t="s">
        <v>121</v>
      </c>
      <c r="AW229" s="20"/>
      <c r="AX229" s="20"/>
      <c r="AY229" s="20" t="s">
        <v>120</v>
      </c>
      <c r="AZ229" s="20" t="s">
        <v>623</v>
      </c>
      <c r="BA229" s="20" t="s">
        <v>624</v>
      </c>
      <c r="BB229" s="20" t="s">
        <v>120</v>
      </c>
      <c r="BC229" s="20" t="s">
        <v>625</v>
      </c>
      <c r="BD229" s="20" t="s">
        <v>626</v>
      </c>
      <c r="BE229" s="20" t="s">
        <v>120</v>
      </c>
      <c r="BF229" s="20" t="s">
        <v>627</v>
      </c>
      <c r="BG229" s="20" t="s">
        <v>628</v>
      </c>
      <c r="BH229" s="19" t="s">
        <v>278</v>
      </c>
      <c r="BI229" s="20" t="s">
        <v>279</v>
      </c>
      <c r="BJ229" s="20" t="s">
        <v>280</v>
      </c>
    </row>
    <row r="230" spans="1:62" s="7" customFormat="1" ht="25.5" customHeight="1">
      <c r="A230" s="20"/>
      <c r="B230" s="20" t="s">
        <v>633</v>
      </c>
      <c r="C230" s="20" t="s">
        <v>621</v>
      </c>
      <c r="D230" s="20" t="s">
        <v>473</v>
      </c>
      <c r="E230" s="20" t="s">
        <v>622</v>
      </c>
      <c r="F230" s="20" t="s">
        <v>475</v>
      </c>
      <c r="G230" s="20" t="s">
        <v>476</v>
      </c>
      <c r="H230" s="20" t="s">
        <v>141</v>
      </c>
      <c r="I230" s="20">
        <v>70</v>
      </c>
      <c r="J230" s="20" t="s">
        <v>125</v>
      </c>
      <c r="K230" s="20" t="s">
        <v>142</v>
      </c>
      <c r="L230" s="20" t="s">
        <v>477</v>
      </c>
      <c r="M230" s="20" t="s">
        <v>28</v>
      </c>
      <c r="N230" s="20">
        <v>750000000</v>
      </c>
      <c r="O230" s="20" t="s">
        <v>492</v>
      </c>
      <c r="P230" s="20" t="s">
        <v>41</v>
      </c>
      <c r="Q230" s="20" t="s">
        <v>388</v>
      </c>
      <c r="R230" s="20"/>
      <c r="S230" s="20"/>
      <c r="T230" s="14">
        <v>30</v>
      </c>
      <c r="U230" s="20">
        <v>0</v>
      </c>
      <c r="V230" s="14">
        <v>70</v>
      </c>
      <c r="W230" s="20" t="s">
        <v>478</v>
      </c>
      <c r="X230" s="20" t="s">
        <v>106</v>
      </c>
      <c r="Y230" s="3"/>
      <c r="Z230" s="3"/>
      <c r="AA230" s="15"/>
      <c r="AB230" s="15"/>
      <c r="AC230" s="20">
        <v>40</v>
      </c>
      <c r="AD230" s="20">
        <v>48128.9</v>
      </c>
      <c r="AE230" s="3">
        <v>1925156</v>
      </c>
      <c r="AF230" s="3">
        <v>2156174.72</v>
      </c>
      <c r="AG230" s="20">
        <v>40</v>
      </c>
      <c r="AH230" s="20">
        <v>48128.9</v>
      </c>
      <c r="AI230" s="20">
        <v>1925156</v>
      </c>
      <c r="AJ230" s="20">
        <v>2156174.72</v>
      </c>
      <c r="AK230" s="20">
        <v>60</v>
      </c>
      <c r="AL230" s="20">
        <v>48128.9</v>
      </c>
      <c r="AM230" s="20">
        <v>2887734</v>
      </c>
      <c r="AN230" s="20">
        <v>3234262.0800000005</v>
      </c>
      <c r="AO230" s="20"/>
      <c r="AP230" s="20"/>
      <c r="AQ230" s="20"/>
      <c r="AR230" s="20"/>
      <c r="AS230" s="19">
        <v>140</v>
      </c>
      <c r="AT230" s="15">
        <v>6738046</v>
      </c>
      <c r="AU230" s="15">
        <v>7546611.520000001</v>
      </c>
      <c r="AV230" s="20" t="s">
        <v>121</v>
      </c>
      <c r="AW230" s="20"/>
      <c r="AX230" s="20"/>
      <c r="AY230" s="20" t="s">
        <v>120</v>
      </c>
      <c r="AZ230" s="20" t="s">
        <v>623</v>
      </c>
      <c r="BA230" s="20" t="s">
        <v>624</v>
      </c>
      <c r="BB230" s="20" t="s">
        <v>120</v>
      </c>
      <c r="BC230" s="20" t="s">
        <v>625</v>
      </c>
      <c r="BD230" s="20" t="s">
        <v>626</v>
      </c>
      <c r="BE230" s="20" t="s">
        <v>120</v>
      </c>
      <c r="BF230" s="20" t="s">
        <v>627</v>
      </c>
      <c r="BG230" s="20" t="s">
        <v>628</v>
      </c>
      <c r="BH230" s="19" t="s">
        <v>278</v>
      </c>
      <c r="BI230" s="20" t="s">
        <v>279</v>
      </c>
      <c r="BJ230" s="20" t="s">
        <v>280</v>
      </c>
    </row>
    <row r="231" spans="1:62" s="7" customFormat="1" ht="25.5" customHeight="1">
      <c r="A231" s="20"/>
      <c r="B231" s="20" t="s">
        <v>634</v>
      </c>
      <c r="C231" s="20" t="s">
        <v>621</v>
      </c>
      <c r="D231" s="20" t="s">
        <v>473</v>
      </c>
      <c r="E231" s="20" t="s">
        <v>622</v>
      </c>
      <c r="F231" s="20" t="s">
        <v>475</v>
      </c>
      <c r="G231" s="20" t="s">
        <v>476</v>
      </c>
      <c r="H231" s="20" t="s">
        <v>141</v>
      </c>
      <c r="I231" s="20">
        <v>70</v>
      </c>
      <c r="J231" s="20" t="s">
        <v>125</v>
      </c>
      <c r="K231" s="20" t="s">
        <v>142</v>
      </c>
      <c r="L231" s="20" t="s">
        <v>477</v>
      </c>
      <c r="M231" s="20" t="s">
        <v>28</v>
      </c>
      <c r="N231" s="20">
        <v>311010000</v>
      </c>
      <c r="O231" s="20" t="s">
        <v>509</v>
      </c>
      <c r="P231" s="20" t="s">
        <v>41</v>
      </c>
      <c r="Q231" s="20" t="s">
        <v>388</v>
      </c>
      <c r="R231" s="20"/>
      <c r="S231" s="20"/>
      <c r="T231" s="14">
        <v>30</v>
      </c>
      <c r="U231" s="20">
        <v>0</v>
      </c>
      <c r="V231" s="14">
        <v>70</v>
      </c>
      <c r="W231" s="20" t="s">
        <v>478</v>
      </c>
      <c r="X231" s="20" t="s">
        <v>106</v>
      </c>
      <c r="Y231" s="3"/>
      <c r="Z231" s="3"/>
      <c r="AA231" s="15"/>
      <c r="AB231" s="15"/>
      <c r="AC231" s="20">
        <v>40</v>
      </c>
      <c r="AD231" s="20">
        <v>48128.9</v>
      </c>
      <c r="AE231" s="3">
        <v>1925156</v>
      </c>
      <c r="AF231" s="3">
        <v>2156174.72</v>
      </c>
      <c r="AG231" s="20">
        <v>40</v>
      </c>
      <c r="AH231" s="20">
        <v>48128.9</v>
      </c>
      <c r="AI231" s="20">
        <v>1925156</v>
      </c>
      <c r="AJ231" s="20">
        <v>2156174.72</v>
      </c>
      <c r="AK231" s="20">
        <v>40</v>
      </c>
      <c r="AL231" s="20">
        <v>48128.9</v>
      </c>
      <c r="AM231" s="20">
        <v>1925156</v>
      </c>
      <c r="AN231" s="20">
        <v>2156174.72</v>
      </c>
      <c r="AO231" s="20"/>
      <c r="AP231" s="20"/>
      <c r="AQ231" s="20"/>
      <c r="AR231" s="20"/>
      <c r="AS231" s="19">
        <v>120</v>
      </c>
      <c r="AT231" s="15">
        <v>5775468</v>
      </c>
      <c r="AU231" s="15">
        <v>6468524.16</v>
      </c>
      <c r="AV231" s="20" t="s">
        <v>121</v>
      </c>
      <c r="AW231" s="20"/>
      <c r="AX231" s="20"/>
      <c r="AY231" s="20" t="s">
        <v>120</v>
      </c>
      <c r="AZ231" s="20" t="s">
        <v>623</v>
      </c>
      <c r="BA231" s="20" t="s">
        <v>624</v>
      </c>
      <c r="BB231" s="20" t="s">
        <v>120</v>
      </c>
      <c r="BC231" s="20" t="s">
        <v>625</v>
      </c>
      <c r="BD231" s="20" t="s">
        <v>626</v>
      </c>
      <c r="BE231" s="20" t="s">
        <v>120</v>
      </c>
      <c r="BF231" s="20" t="s">
        <v>627</v>
      </c>
      <c r="BG231" s="20" t="s">
        <v>628</v>
      </c>
      <c r="BH231" s="19" t="s">
        <v>278</v>
      </c>
      <c r="BI231" s="20" t="s">
        <v>279</v>
      </c>
      <c r="BJ231" s="20" t="s">
        <v>280</v>
      </c>
    </row>
    <row r="232" spans="1:62" s="7" customFormat="1" ht="25.5" customHeight="1">
      <c r="A232" s="20"/>
      <c r="B232" s="20" t="s">
        <v>635</v>
      </c>
      <c r="C232" s="20" t="s">
        <v>621</v>
      </c>
      <c r="D232" s="20" t="s">
        <v>473</v>
      </c>
      <c r="E232" s="20" t="s">
        <v>622</v>
      </c>
      <c r="F232" s="20" t="s">
        <v>475</v>
      </c>
      <c r="G232" s="20" t="s">
        <v>476</v>
      </c>
      <c r="H232" s="20" t="s">
        <v>141</v>
      </c>
      <c r="I232" s="20">
        <v>70</v>
      </c>
      <c r="J232" s="20" t="s">
        <v>125</v>
      </c>
      <c r="K232" s="20" t="s">
        <v>142</v>
      </c>
      <c r="L232" s="20" t="s">
        <v>477</v>
      </c>
      <c r="M232" s="20" t="s">
        <v>28</v>
      </c>
      <c r="N232" s="20">
        <v>231010000</v>
      </c>
      <c r="O232" s="20" t="s">
        <v>496</v>
      </c>
      <c r="P232" s="20" t="s">
        <v>41</v>
      </c>
      <c r="Q232" s="20" t="s">
        <v>388</v>
      </c>
      <c r="R232" s="20"/>
      <c r="S232" s="20"/>
      <c r="T232" s="14">
        <v>30</v>
      </c>
      <c r="U232" s="20">
        <v>0</v>
      </c>
      <c r="V232" s="14">
        <v>70</v>
      </c>
      <c r="W232" s="20" t="s">
        <v>478</v>
      </c>
      <c r="X232" s="20" t="s">
        <v>106</v>
      </c>
      <c r="Y232" s="3"/>
      <c r="Z232" s="3"/>
      <c r="AA232" s="15"/>
      <c r="AB232" s="15"/>
      <c r="AC232" s="20">
        <v>40</v>
      </c>
      <c r="AD232" s="20">
        <v>48128.9</v>
      </c>
      <c r="AE232" s="3">
        <v>1925156</v>
      </c>
      <c r="AF232" s="3">
        <v>2156174.72</v>
      </c>
      <c r="AG232" s="20">
        <v>40</v>
      </c>
      <c r="AH232" s="20">
        <v>48128.9</v>
      </c>
      <c r="AI232" s="20">
        <v>1925156</v>
      </c>
      <c r="AJ232" s="20">
        <v>2156174.72</v>
      </c>
      <c r="AK232" s="20">
        <v>40</v>
      </c>
      <c r="AL232" s="20">
        <v>48128.9</v>
      </c>
      <c r="AM232" s="20">
        <v>1925156</v>
      </c>
      <c r="AN232" s="20">
        <v>2156174.72</v>
      </c>
      <c r="AO232" s="20"/>
      <c r="AP232" s="20"/>
      <c r="AQ232" s="20"/>
      <c r="AR232" s="20"/>
      <c r="AS232" s="19">
        <v>120</v>
      </c>
      <c r="AT232" s="15">
        <v>5775468</v>
      </c>
      <c r="AU232" s="15">
        <v>6468524.16</v>
      </c>
      <c r="AV232" s="20" t="s">
        <v>121</v>
      </c>
      <c r="AW232" s="20"/>
      <c r="AX232" s="20"/>
      <c r="AY232" s="20" t="s">
        <v>120</v>
      </c>
      <c r="AZ232" s="20" t="s">
        <v>623</v>
      </c>
      <c r="BA232" s="20" t="s">
        <v>624</v>
      </c>
      <c r="BB232" s="20" t="s">
        <v>120</v>
      </c>
      <c r="BC232" s="20" t="s">
        <v>625</v>
      </c>
      <c r="BD232" s="20" t="s">
        <v>626</v>
      </c>
      <c r="BE232" s="20" t="s">
        <v>120</v>
      </c>
      <c r="BF232" s="20" t="s">
        <v>627</v>
      </c>
      <c r="BG232" s="20" t="s">
        <v>628</v>
      </c>
      <c r="BH232" s="19" t="s">
        <v>278</v>
      </c>
      <c r="BI232" s="20" t="s">
        <v>279</v>
      </c>
      <c r="BJ232" s="20" t="s">
        <v>280</v>
      </c>
    </row>
    <row r="233" spans="1:62" s="7" customFormat="1" ht="25.5" customHeight="1">
      <c r="A233" s="20"/>
      <c r="B233" s="20" t="s">
        <v>636</v>
      </c>
      <c r="C233" s="20" t="s">
        <v>621</v>
      </c>
      <c r="D233" s="20" t="s">
        <v>473</v>
      </c>
      <c r="E233" s="20" t="s">
        <v>622</v>
      </c>
      <c r="F233" s="20" t="s">
        <v>475</v>
      </c>
      <c r="G233" s="20" t="s">
        <v>476</v>
      </c>
      <c r="H233" s="20" t="s">
        <v>141</v>
      </c>
      <c r="I233" s="20">
        <v>70</v>
      </c>
      <c r="J233" s="20" t="s">
        <v>125</v>
      </c>
      <c r="K233" s="20" t="s">
        <v>142</v>
      </c>
      <c r="L233" s="20" t="s">
        <v>477</v>
      </c>
      <c r="M233" s="20" t="s">
        <v>28</v>
      </c>
      <c r="N233" s="20">
        <v>790000000</v>
      </c>
      <c r="O233" s="20" t="s">
        <v>166</v>
      </c>
      <c r="P233" s="20" t="s">
        <v>41</v>
      </c>
      <c r="Q233" s="20" t="s">
        <v>388</v>
      </c>
      <c r="R233" s="20"/>
      <c r="S233" s="20"/>
      <c r="T233" s="14">
        <v>30</v>
      </c>
      <c r="U233" s="20">
        <v>0</v>
      </c>
      <c r="V233" s="14">
        <v>70</v>
      </c>
      <c r="W233" s="20" t="s">
        <v>478</v>
      </c>
      <c r="X233" s="20" t="s">
        <v>106</v>
      </c>
      <c r="Y233" s="3"/>
      <c r="Z233" s="3"/>
      <c r="AA233" s="15"/>
      <c r="AB233" s="15"/>
      <c r="AC233" s="20">
        <v>40</v>
      </c>
      <c r="AD233" s="20">
        <v>48128.9</v>
      </c>
      <c r="AE233" s="3">
        <v>1925156</v>
      </c>
      <c r="AF233" s="3">
        <v>2156174.72</v>
      </c>
      <c r="AG233" s="20">
        <v>40</v>
      </c>
      <c r="AH233" s="20">
        <v>48128.9</v>
      </c>
      <c r="AI233" s="20">
        <v>1925156</v>
      </c>
      <c r="AJ233" s="20">
        <v>2156174.72</v>
      </c>
      <c r="AK233" s="20">
        <v>40</v>
      </c>
      <c r="AL233" s="20">
        <v>48128.9</v>
      </c>
      <c r="AM233" s="20">
        <v>1925156</v>
      </c>
      <c r="AN233" s="20">
        <v>2156174.72</v>
      </c>
      <c r="AO233" s="20"/>
      <c r="AP233" s="20"/>
      <c r="AQ233" s="20"/>
      <c r="AR233" s="20"/>
      <c r="AS233" s="19">
        <v>120</v>
      </c>
      <c r="AT233" s="15">
        <v>5775468</v>
      </c>
      <c r="AU233" s="15">
        <v>6468524.16</v>
      </c>
      <c r="AV233" s="20" t="s">
        <v>121</v>
      </c>
      <c r="AW233" s="20"/>
      <c r="AX233" s="20"/>
      <c r="AY233" s="20" t="s">
        <v>120</v>
      </c>
      <c r="AZ233" s="20" t="s">
        <v>623</v>
      </c>
      <c r="BA233" s="20" t="s">
        <v>624</v>
      </c>
      <c r="BB233" s="20" t="s">
        <v>120</v>
      </c>
      <c r="BC233" s="20" t="s">
        <v>625</v>
      </c>
      <c r="BD233" s="20" t="s">
        <v>626</v>
      </c>
      <c r="BE233" s="20" t="s">
        <v>120</v>
      </c>
      <c r="BF233" s="20" t="s">
        <v>627</v>
      </c>
      <c r="BG233" s="20" t="s">
        <v>628</v>
      </c>
      <c r="BH233" s="19" t="s">
        <v>278</v>
      </c>
      <c r="BI233" s="20" t="s">
        <v>279</v>
      </c>
      <c r="BJ233" s="20" t="s">
        <v>280</v>
      </c>
    </row>
    <row r="234" spans="1:62" s="7" customFormat="1" ht="25.5" customHeight="1">
      <c r="A234" s="20"/>
      <c r="B234" s="20" t="s">
        <v>637</v>
      </c>
      <c r="C234" s="20" t="s">
        <v>621</v>
      </c>
      <c r="D234" s="20" t="s">
        <v>473</v>
      </c>
      <c r="E234" s="20" t="s">
        <v>622</v>
      </c>
      <c r="F234" s="20" t="s">
        <v>475</v>
      </c>
      <c r="G234" s="20" t="s">
        <v>476</v>
      </c>
      <c r="H234" s="20" t="s">
        <v>141</v>
      </c>
      <c r="I234" s="20">
        <v>70</v>
      </c>
      <c r="J234" s="20" t="s">
        <v>125</v>
      </c>
      <c r="K234" s="20" t="s">
        <v>142</v>
      </c>
      <c r="L234" s="20" t="s">
        <v>477</v>
      </c>
      <c r="M234" s="20" t="s">
        <v>28</v>
      </c>
      <c r="N234" s="20">
        <v>431010000</v>
      </c>
      <c r="O234" s="20" t="s">
        <v>168</v>
      </c>
      <c r="P234" s="20" t="s">
        <v>41</v>
      </c>
      <c r="Q234" s="20" t="s">
        <v>388</v>
      </c>
      <c r="R234" s="20"/>
      <c r="S234" s="20"/>
      <c r="T234" s="14">
        <v>30</v>
      </c>
      <c r="U234" s="20">
        <v>0</v>
      </c>
      <c r="V234" s="14">
        <v>70</v>
      </c>
      <c r="W234" s="20" t="s">
        <v>478</v>
      </c>
      <c r="X234" s="20" t="s">
        <v>106</v>
      </c>
      <c r="Y234" s="3"/>
      <c r="Z234" s="3"/>
      <c r="AA234" s="15"/>
      <c r="AB234" s="15"/>
      <c r="AC234" s="20">
        <v>40</v>
      </c>
      <c r="AD234" s="20">
        <v>48128.9</v>
      </c>
      <c r="AE234" s="3">
        <v>1925156</v>
      </c>
      <c r="AF234" s="3">
        <v>2156174.72</v>
      </c>
      <c r="AG234" s="20">
        <v>40</v>
      </c>
      <c r="AH234" s="20">
        <v>48128.9</v>
      </c>
      <c r="AI234" s="20">
        <v>1925156</v>
      </c>
      <c r="AJ234" s="20">
        <v>2156174.72</v>
      </c>
      <c r="AK234" s="20">
        <v>40</v>
      </c>
      <c r="AL234" s="20">
        <v>48128.9</v>
      </c>
      <c r="AM234" s="20">
        <v>1925156</v>
      </c>
      <c r="AN234" s="20">
        <v>2156174.72</v>
      </c>
      <c r="AO234" s="20"/>
      <c r="AP234" s="20"/>
      <c r="AQ234" s="20"/>
      <c r="AR234" s="20"/>
      <c r="AS234" s="19">
        <v>120</v>
      </c>
      <c r="AT234" s="15">
        <v>5775468</v>
      </c>
      <c r="AU234" s="15">
        <v>6468524.16</v>
      </c>
      <c r="AV234" s="20" t="s">
        <v>121</v>
      </c>
      <c r="AW234" s="20"/>
      <c r="AX234" s="20"/>
      <c r="AY234" s="20" t="s">
        <v>120</v>
      </c>
      <c r="AZ234" s="20" t="s">
        <v>623</v>
      </c>
      <c r="BA234" s="20" t="s">
        <v>624</v>
      </c>
      <c r="BB234" s="20" t="s">
        <v>120</v>
      </c>
      <c r="BC234" s="20" t="s">
        <v>625</v>
      </c>
      <c r="BD234" s="20" t="s">
        <v>626</v>
      </c>
      <c r="BE234" s="20" t="s">
        <v>120</v>
      </c>
      <c r="BF234" s="20" t="s">
        <v>627</v>
      </c>
      <c r="BG234" s="20" t="s">
        <v>628</v>
      </c>
      <c r="BH234" s="19" t="s">
        <v>278</v>
      </c>
      <c r="BI234" s="20" t="s">
        <v>279</v>
      </c>
      <c r="BJ234" s="20" t="s">
        <v>280</v>
      </c>
    </row>
    <row r="235" spans="1:62" s="7" customFormat="1" ht="25.5" customHeight="1">
      <c r="A235" s="20"/>
      <c r="B235" s="20" t="s">
        <v>638</v>
      </c>
      <c r="C235" s="20" t="s">
        <v>621</v>
      </c>
      <c r="D235" s="20" t="s">
        <v>473</v>
      </c>
      <c r="E235" s="20" t="s">
        <v>622</v>
      </c>
      <c r="F235" s="20" t="s">
        <v>475</v>
      </c>
      <c r="G235" s="20" t="s">
        <v>476</v>
      </c>
      <c r="H235" s="20" t="s">
        <v>141</v>
      </c>
      <c r="I235" s="20">
        <v>70</v>
      </c>
      <c r="J235" s="20" t="s">
        <v>125</v>
      </c>
      <c r="K235" s="20" t="s">
        <v>142</v>
      </c>
      <c r="L235" s="20" t="s">
        <v>477</v>
      </c>
      <c r="M235" s="20" t="s">
        <v>28</v>
      </c>
      <c r="N235" s="20">
        <v>151010000</v>
      </c>
      <c r="O235" s="20" t="s">
        <v>170</v>
      </c>
      <c r="P235" s="20" t="s">
        <v>41</v>
      </c>
      <c r="Q235" s="20" t="s">
        <v>388</v>
      </c>
      <c r="R235" s="20"/>
      <c r="S235" s="20"/>
      <c r="T235" s="14">
        <v>30</v>
      </c>
      <c r="U235" s="20">
        <v>0</v>
      </c>
      <c r="V235" s="14">
        <v>70</v>
      </c>
      <c r="W235" s="20" t="s">
        <v>478</v>
      </c>
      <c r="X235" s="20" t="s">
        <v>106</v>
      </c>
      <c r="Y235" s="3"/>
      <c r="Z235" s="3"/>
      <c r="AA235" s="15"/>
      <c r="AB235" s="15"/>
      <c r="AC235" s="20">
        <v>40</v>
      </c>
      <c r="AD235" s="20">
        <v>48128.9</v>
      </c>
      <c r="AE235" s="3">
        <v>1925156</v>
      </c>
      <c r="AF235" s="3">
        <v>2156174.72</v>
      </c>
      <c r="AG235" s="20">
        <v>40</v>
      </c>
      <c r="AH235" s="20">
        <v>48128.9</v>
      </c>
      <c r="AI235" s="20">
        <v>1925156</v>
      </c>
      <c r="AJ235" s="20">
        <v>2156174.72</v>
      </c>
      <c r="AK235" s="20">
        <v>40</v>
      </c>
      <c r="AL235" s="20">
        <v>48128.9</v>
      </c>
      <c r="AM235" s="20">
        <v>1925156</v>
      </c>
      <c r="AN235" s="20">
        <v>2156174.72</v>
      </c>
      <c r="AO235" s="20"/>
      <c r="AP235" s="20"/>
      <c r="AQ235" s="20"/>
      <c r="AR235" s="20"/>
      <c r="AS235" s="19">
        <v>120</v>
      </c>
      <c r="AT235" s="15">
        <v>5775468</v>
      </c>
      <c r="AU235" s="15">
        <v>6468524.16</v>
      </c>
      <c r="AV235" s="20" t="s">
        <v>121</v>
      </c>
      <c r="AW235" s="20"/>
      <c r="AX235" s="20"/>
      <c r="AY235" s="20" t="s">
        <v>120</v>
      </c>
      <c r="AZ235" s="20" t="s">
        <v>623</v>
      </c>
      <c r="BA235" s="20" t="s">
        <v>624</v>
      </c>
      <c r="BB235" s="20" t="s">
        <v>120</v>
      </c>
      <c r="BC235" s="20" t="s">
        <v>625</v>
      </c>
      <c r="BD235" s="20" t="s">
        <v>626</v>
      </c>
      <c r="BE235" s="20" t="s">
        <v>120</v>
      </c>
      <c r="BF235" s="20" t="s">
        <v>627</v>
      </c>
      <c r="BG235" s="20" t="s">
        <v>628</v>
      </c>
      <c r="BH235" s="19" t="s">
        <v>278</v>
      </c>
      <c r="BI235" s="20" t="s">
        <v>279</v>
      </c>
      <c r="BJ235" s="20" t="s">
        <v>280</v>
      </c>
    </row>
    <row r="236" spans="1:62" s="7" customFormat="1" ht="25.5" customHeight="1">
      <c r="A236" s="20"/>
      <c r="B236" s="20" t="s">
        <v>639</v>
      </c>
      <c r="C236" s="20" t="s">
        <v>621</v>
      </c>
      <c r="D236" s="20" t="s">
        <v>473</v>
      </c>
      <c r="E236" s="20" t="s">
        <v>622</v>
      </c>
      <c r="F236" s="20" t="s">
        <v>475</v>
      </c>
      <c r="G236" s="20" t="s">
        <v>476</v>
      </c>
      <c r="H236" s="20" t="s">
        <v>141</v>
      </c>
      <c r="I236" s="20">
        <v>70</v>
      </c>
      <c r="J236" s="20" t="s">
        <v>125</v>
      </c>
      <c r="K236" s="20" t="s">
        <v>142</v>
      </c>
      <c r="L236" s="20" t="s">
        <v>477</v>
      </c>
      <c r="M236" s="20" t="s">
        <v>28</v>
      </c>
      <c r="N236" s="20">
        <v>475030100</v>
      </c>
      <c r="O236" s="20" t="s">
        <v>498</v>
      </c>
      <c r="P236" s="20" t="s">
        <v>41</v>
      </c>
      <c r="Q236" s="20" t="s">
        <v>388</v>
      </c>
      <c r="R236" s="20"/>
      <c r="S236" s="20"/>
      <c r="T236" s="14">
        <v>30</v>
      </c>
      <c r="U236" s="20">
        <v>0</v>
      </c>
      <c r="V236" s="14">
        <v>70</v>
      </c>
      <c r="W236" s="20" t="s">
        <v>478</v>
      </c>
      <c r="X236" s="20" t="s">
        <v>106</v>
      </c>
      <c r="Y236" s="3"/>
      <c r="Z236" s="3"/>
      <c r="AA236" s="15"/>
      <c r="AB236" s="15"/>
      <c r="AC236" s="20">
        <v>40</v>
      </c>
      <c r="AD236" s="20">
        <v>48128.9</v>
      </c>
      <c r="AE236" s="3">
        <v>1925156</v>
      </c>
      <c r="AF236" s="3">
        <v>2156174.72</v>
      </c>
      <c r="AG236" s="20">
        <v>40</v>
      </c>
      <c r="AH236" s="20">
        <v>48128.9</v>
      </c>
      <c r="AI236" s="20">
        <v>1925156</v>
      </c>
      <c r="AJ236" s="20">
        <v>2156174.72</v>
      </c>
      <c r="AK236" s="20">
        <v>40</v>
      </c>
      <c r="AL236" s="20">
        <v>48128.9</v>
      </c>
      <c r="AM236" s="20">
        <v>1925156</v>
      </c>
      <c r="AN236" s="20">
        <v>2156174.72</v>
      </c>
      <c r="AO236" s="20"/>
      <c r="AP236" s="20"/>
      <c r="AQ236" s="20"/>
      <c r="AR236" s="20"/>
      <c r="AS236" s="19">
        <v>120</v>
      </c>
      <c r="AT236" s="15">
        <v>5775468</v>
      </c>
      <c r="AU236" s="15">
        <v>6468524.16</v>
      </c>
      <c r="AV236" s="20" t="s">
        <v>121</v>
      </c>
      <c r="AW236" s="20"/>
      <c r="AX236" s="20"/>
      <c r="AY236" s="20" t="s">
        <v>120</v>
      </c>
      <c r="AZ236" s="20" t="s">
        <v>623</v>
      </c>
      <c r="BA236" s="20" t="s">
        <v>624</v>
      </c>
      <c r="BB236" s="20" t="s">
        <v>120</v>
      </c>
      <c r="BC236" s="20" t="s">
        <v>625</v>
      </c>
      <c r="BD236" s="20" t="s">
        <v>626</v>
      </c>
      <c r="BE236" s="20" t="s">
        <v>120</v>
      </c>
      <c r="BF236" s="20" t="s">
        <v>627</v>
      </c>
      <c r="BG236" s="20" t="s">
        <v>628</v>
      </c>
      <c r="BH236" s="19" t="s">
        <v>278</v>
      </c>
      <c r="BI236" s="20" t="s">
        <v>279</v>
      </c>
      <c r="BJ236" s="20" t="s">
        <v>280</v>
      </c>
    </row>
    <row r="237" spans="1:62" s="7" customFormat="1" ht="25.5" customHeight="1">
      <c r="A237" s="20"/>
      <c r="B237" s="20" t="s">
        <v>640</v>
      </c>
      <c r="C237" s="20" t="s">
        <v>641</v>
      </c>
      <c r="D237" s="20" t="s">
        <v>642</v>
      </c>
      <c r="E237" s="20" t="s">
        <v>643</v>
      </c>
      <c r="F237" s="20" t="s">
        <v>475</v>
      </c>
      <c r="G237" s="20" t="s">
        <v>476</v>
      </c>
      <c r="H237" s="20" t="s">
        <v>141</v>
      </c>
      <c r="I237" s="20">
        <v>70</v>
      </c>
      <c r="J237" s="20" t="s">
        <v>125</v>
      </c>
      <c r="K237" s="20" t="s">
        <v>142</v>
      </c>
      <c r="L237" s="20" t="s">
        <v>477</v>
      </c>
      <c r="M237" s="20" t="s">
        <v>28</v>
      </c>
      <c r="N237" s="20">
        <v>111010000</v>
      </c>
      <c r="O237" s="20" t="s">
        <v>144</v>
      </c>
      <c r="P237" s="20" t="s">
        <v>41</v>
      </c>
      <c r="Q237" s="20" t="s">
        <v>388</v>
      </c>
      <c r="R237" s="20"/>
      <c r="S237" s="20"/>
      <c r="T237" s="14">
        <v>30</v>
      </c>
      <c r="U237" s="20">
        <v>0</v>
      </c>
      <c r="V237" s="14">
        <v>70</v>
      </c>
      <c r="W237" s="20" t="s">
        <v>146</v>
      </c>
      <c r="X237" s="20" t="s">
        <v>106</v>
      </c>
      <c r="Y237" s="3"/>
      <c r="Z237" s="3"/>
      <c r="AA237" s="15"/>
      <c r="AB237" s="15"/>
      <c r="AC237" s="20">
        <v>632</v>
      </c>
      <c r="AD237" s="20">
        <v>671.8</v>
      </c>
      <c r="AE237" s="3">
        <v>424577.6</v>
      </c>
      <c r="AF237" s="3">
        <v>475526.912</v>
      </c>
      <c r="AG237" s="20">
        <v>595</v>
      </c>
      <c r="AH237" s="20">
        <v>671.8</v>
      </c>
      <c r="AI237" s="20">
        <v>399721</v>
      </c>
      <c r="AJ237" s="20">
        <v>447687.52</v>
      </c>
      <c r="AK237" s="20">
        <v>595</v>
      </c>
      <c r="AL237" s="20">
        <v>671.8</v>
      </c>
      <c r="AM237" s="20">
        <v>399721</v>
      </c>
      <c r="AN237" s="20">
        <v>447687.52</v>
      </c>
      <c r="AO237" s="20"/>
      <c r="AP237" s="20"/>
      <c r="AQ237" s="20"/>
      <c r="AR237" s="20"/>
      <c r="AS237" s="19">
        <v>1822</v>
      </c>
      <c r="AT237" s="15">
        <v>1224019.6</v>
      </c>
      <c r="AU237" s="15">
        <v>1370901.952</v>
      </c>
      <c r="AV237" s="20" t="s">
        <v>121</v>
      </c>
      <c r="AW237" s="20"/>
      <c r="AX237" s="20"/>
      <c r="AY237" s="20" t="s">
        <v>147</v>
      </c>
      <c r="AZ237" s="20" t="s">
        <v>644</v>
      </c>
      <c r="BA237" s="20" t="s">
        <v>644</v>
      </c>
      <c r="BB237" s="20" t="s">
        <v>120</v>
      </c>
      <c r="BC237" s="20" t="s">
        <v>645</v>
      </c>
      <c r="BD237" s="20" t="s">
        <v>646</v>
      </c>
      <c r="BE237" s="20"/>
      <c r="BF237" s="20"/>
      <c r="BG237" s="20"/>
      <c r="BH237" s="19" t="s">
        <v>278</v>
      </c>
      <c r="BI237" s="20" t="s">
        <v>279</v>
      </c>
      <c r="BJ237" s="20" t="s">
        <v>280</v>
      </c>
    </row>
    <row r="238" spans="1:62" s="7" customFormat="1" ht="25.5" customHeight="1">
      <c r="A238" s="20"/>
      <c r="B238" s="20" t="s">
        <v>647</v>
      </c>
      <c r="C238" s="20" t="s">
        <v>641</v>
      </c>
      <c r="D238" s="20" t="s">
        <v>642</v>
      </c>
      <c r="E238" s="20" t="s">
        <v>643</v>
      </c>
      <c r="F238" s="20" t="s">
        <v>475</v>
      </c>
      <c r="G238" s="20" t="s">
        <v>476</v>
      </c>
      <c r="H238" s="20" t="s">
        <v>141</v>
      </c>
      <c r="I238" s="20">
        <v>70</v>
      </c>
      <c r="J238" s="20" t="s">
        <v>125</v>
      </c>
      <c r="K238" s="20" t="s">
        <v>142</v>
      </c>
      <c r="L238" s="20" t="s">
        <v>477</v>
      </c>
      <c r="M238" s="20" t="s">
        <v>28</v>
      </c>
      <c r="N238" s="20">
        <v>391010000</v>
      </c>
      <c r="O238" s="20" t="s">
        <v>485</v>
      </c>
      <c r="P238" s="20" t="s">
        <v>41</v>
      </c>
      <c r="Q238" s="20" t="s">
        <v>388</v>
      </c>
      <c r="R238" s="20"/>
      <c r="S238" s="20"/>
      <c r="T238" s="14">
        <v>30</v>
      </c>
      <c r="U238" s="20">
        <v>0</v>
      </c>
      <c r="V238" s="14">
        <v>70</v>
      </c>
      <c r="W238" s="20" t="s">
        <v>146</v>
      </c>
      <c r="X238" s="20" t="s">
        <v>106</v>
      </c>
      <c r="Y238" s="3"/>
      <c r="Z238" s="3"/>
      <c r="AA238" s="15"/>
      <c r="AB238" s="15"/>
      <c r="AC238" s="20">
        <v>0</v>
      </c>
      <c r="AD238" s="20">
        <v>0</v>
      </c>
      <c r="AE238" s="3">
        <v>0</v>
      </c>
      <c r="AF238" s="3">
        <v>0</v>
      </c>
      <c r="AG238" s="20">
        <v>2828</v>
      </c>
      <c r="AH238" s="20">
        <v>671.8</v>
      </c>
      <c r="AI238" s="20">
        <v>1899850.4</v>
      </c>
      <c r="AJ238" s="20">
        <v>2127832.4480000003</v>
      </c>
      <c r="AK238" s="20">
        <v>2887</v>
      </c>
      <c r="AL238" s="20">
        <v>671.8</v>
      </c>
      <c r="AM238" s="20">
        <v>1939486.5999999999</v>
      </c>
      <c r="AN238" s="20">
        <v>2172224.992</v>
      </c>
      <c r="AO238" s="20"/>
      <c r="AP238" s="20"/>
      <c r="AQ238" s="20"/>
      <c r="AR238" s="20"/>
      <c r="AS238" s="19">
        <v>5715</v>
      </c>
      <c r="AT238" s="15">
        <v>3839337</v>
      </c>
      <c r="AU238" s="15">
        <v>4300057.44</v>
      </c>
      <c r="AV238" s="20" t="s">
        <v>121</v>
      </c>
      <c r="AW238" s="20"/>
      <c r="AX238" s="20"/>
      <c r="AY238" s="20" t="s">
        <v>147</v>
      </c>
      <c r="AZ238" s="20" t="s">
        <v>644</v>
      </c>
      <c r="BA238" s="20" t="s">
        <v>644</v>
      </c>
      <c r="BB238" s="20" t="s">
        <v>120</v>
      </c>
      <c r="BC238" s="20" t="s">
        <v>645</v>
      </c>
      <c r="BD238" s="20" t="s">
        <v>646</v>
      </c>
      <c r="BE238" s="20"/>
      <c r="BF238" s="20"/>
      <c r="BG238" s="20"/>
      <c r="BH238" s="19" t="s">
        <v>278</v>
      </c>
      <c r="BI238" s="20" t="s">
        <v>279</v>
      </c>
      <c r="BJ238" s="20" t="s">
        <v>280</v>
      </c>
    </row>
    <row r="239" spans="1:62" s="7" customFormat="1" ht="25.5" customHeight="1">
      <c r="A239" s="20"/>
      <c r="B239" s="20" t="s">
        <v>648</v>
      </c>
      <c r="C239" s="20" t="s">
        <v>641</v>
      </c>
      <c r="D239" s="20" t="s">
        <v>642</v>
      </c>
      <c r="E239" s="20" t="s">
        <v>643</v>
      </c>
      <c r="F239" s="20" t="s">
        <v>475</v>
      </c>
      <c r="G239" s="20" t="s">
        <v>476</v>
      </c>
      <c r="H239" s="20" t="s">
        <v>141</v>
      </c>
      <c r="I239" s="20">
        <v>70</v>
      </c>
      <c r="J239" s="20" t="s">
        <v>125</v>
      </c>
      <c r="K239" s="20" t="s">
        <v>142</v>
      </c>
      <c r="L239" s="20" t="s">
        <v>477</v>
      </c>
      <c r="M239" s="20" t="s">
        <v>28</v>
      </c>
      <c r="N239" s="20">
        <v>350000000</v>
      </c>
      <c r="O239" s="20" t="s">
        <v>158</v>
      </c>
      <c r="P239" s="20" t="s">
        <v>41</v>
      </c>
      <c r="Q239" s="20" t="s">
        <v>388</v>
      </c>
      <c r="R239" s="20"/>
      <c r="S239" s="20"/>
      <c r="T239" s="14">
        <v>30</v>
      </c>
      <c r="U239" s="20">
        <v>0</v>
      </c>
      <c r="V239" s="14">
        <v>70</v>
      </c>
      <c r="W239" s="20" t="s">
        <v>146</v>
      </c>
      <c r="X239" s="20" t="s">
        <v>106</v>
      </c>
      <c r="Y239" s="3"/>
      <c r="Z239" s="3"/>
      <c r="AA239" s="15"/>
      <c r="AB239" s="15"/>
      <c r="AC239" s="20">
        <v>375</v>
      </c>
      <c r="AD239" s="20">
        <v>671.8</v>
      </c>
      <c r="AE239" s="3">
        <v>251924.99999999997</v>
      </c>
      <c r="AF239" s="3">
        <v>282156</v>
      </c>
      <c r="AG239" s="20">
        <v>372</v>
      </c>
      <c r="AH239" s="20">
        <v>671.8</v>
      </c>
      <c r="AI239" s="20">
        <v>249909.59999999998</v>
      </c>
      <c r="AJ239" s="20">
        <v>279898.752</v>
      </c>
      <c r="AK239" s="20">
        <v>372</v>
      </c>
      <c r="AL239" s="20">
        <v>671.8</v>
      </c>
      <c r="AM239" s="20">
        <v>249909.59999999998</v>
      </c>
      <c r="AN239" s="20">
        <v>279898.752</v>
      </c>
      <c r="AO239" s="20"/>
      <c r="AP239" s="20"/>
      <c r="AQ239" s="20"/>
      <c r="AR239" s="20"/>
      <c r="AS239" s="19">
        <v>1119</v>
      </c>
      <c r="AT239" s="15">
        <v>751744.2</v>
      </c>
      <c r="AU239" s="15">
        <v>841953.504</v>
      </c>
      <c r="AV239" s="20" t="s">
        <v>121</v>
      </c>
      <c r="AW239" s="20"/>
      <c r="AX239" s="20"/>
      <c r="AY239" s="20" t="s">
        <v>147</v>
      </c>
      <c r="AZ239" s="20" t="s">
        <v>644</v>
      </c>
      <c r="BA239" s="20" t="s">
        <v>644</v>
      </c>
      <c r="BB239" s="20" t="s">
        <v>120</v>
      </c>
      <c r="BC239" s="20" t="s">
        <v>645</v>
      </c>
      <c r="BD239" s="20" t="s">
        <v>646</v>
      </c>
      <c r="BE239" s="20"/>
      <c r="BF239" s="20"/>
      <c r="BG239" s="20"/>
      <c r="BH239" s="19" t="s">
        <v>278</v>
      </c>
      <c r="BI239" s="20" t="s">
        <v>279</v>
      </c>
      <c r="BJ239" s="20" t="s">
        <v>280</v>
      </c>
    </row>
    <row r="240" spans="1:62" s="7" customFormat="1" ht="25.5" customHeight="1">
      <c r="A240" s="20"/>
      <c r="B240" s="20" t="s">
        <v>649</v>
      </c>
      <c r="C240" s="20" t="s">
        <v>641</v>
      </c>
      <c r="D240" s="20" t="s">
        <v>642</v>
      </c>
      <c r="E240" s="20" t="s">
        <v>643</v>
      </c>
      <c r="F240" s="20" t="s">
        <v>475</v>
      </c>
      <c r="G240" s="20" t="s">
        <v>476</v>
      </c>
      <c r="H240" s="20" t="s">
        <v>141</v>
      </c>
      <c r="I240" s="20">
        <v>70</v>
      </c>
      <c r="J240" s="20" t="s">
        <v>125</v>
      </c>
      <c r="K240" s="20" t="s">
        <v>142</v>
      </c>
      <c r="L240" s="20" t="s">
        <v>477</v>
      </c>
      <c r="M240" s="20" t="s">
        <v>28</v>
      </c>
      <c r="N240" s="20">
        <v>750000000</v>
      </c>
      <c r="O240" s="20" t="s">
        <v>492</v>
      </c>
      <c r="P240" s="20" t="s">
        <v>41</v>
      </c>
      <c r="Q240" s="20" t="s">
        <v>388</v>
      </c>
      <c r="R240" s="20"/>
      <c r="S240" s="20"/>
      <c r="T240" s="14">
        <v>30</v>
      </c>
      <c r="U240" s="20">
        <v>0</v>
      </c>
      <c r="V240" s="14">
        <v>70</v>
      </c>
      <c r="W240" s="20" t="s">
        <v>146</v>
      </c>
      <c r="X240" s="20" t="s">
        <v>106</v>
      </c>
      <c r="Y240" s="3"/>
      <c r="Z240" s="3"/>
      <c r="AA240" s="15"/>
      <c r="AB240" s="15"/>
      <c r="AC240" s="20">
        <v>372</v>
      </c>
      <c r="AD240" s="20">
        <v>671.8</v>
      </c>
      <c r="AE240" s="3">
        <v>249909.59999999998</v>
      </c>
      <c r="AF240" s="3">
        <v>279898.752</v>
      </c>
      <c r="AG240" s="20">
        <v>372</v>
      </c>
      <c r="AH240" s="20">
        <v>671.8</v>
      </c>
      <c r="AI240" s="20">
        <v>249909.59999999998</v>
      </c>
      <c r="AJ240" s="20">
        <v>279898.752</v>
      </c>
      <c r="AK240" s="20">
        <v>372</v>
      </c>
      <c r="AL240" s="20">
        <v>671.8</v>
      </c>
      <c r="AM240" s="20">
        <v>249909.59999999998</v>
      </c>
      <c r="AN240" s="20">
        <v>279898.752</v>
      </c>
      <c r="AO240" s="20"/>
      <c r="AP240" s="20"/>
      <c r="AQ240" s="20"/>
      <c r="AR240" s="20"/>
      <c r="AS240" s="19">
        <v>1116</v>
      </c>
      <c r="AT240" s="15">
        <v>749728.7999999999</v>
      </c>
      <c r="AU240" s="15">
        <v>839696.2559999999</v>
      </c>
      <c r="AV240" s="20" t="s">
        <v>121</v>
      </c>
      <c r="AW240" s="20"/>
      <c r="AX240" s="20"/>
      <c r="AY240" s="20" t="s">
        <v>147</v>
      </c>
      <c r="AZ240" s="20" t="s">
        <v>644</v>
      </c>
      <c r="BA240" s="20" t="s">
        <v>644</v>
      </c>
      <c r="BB240" s="20" t="s">
        <v>120</v>
      </c>
      <c r="BC240" s="20" t="s">
        <v>645</v>
      </c>
      <c r="BD240" s="20" t="s">
        <v>646</v>
      </c>
      <c r="BE240" s="20"/>
      <c r="BF240" s="20"/>
      <c r="BG240" s="20"/>
      <c r="BH240" s="19" t="s">
        <v>278</v>
      </c>
      <c r="BI240" s="20" t="s">
        <v>279</v>
      </c>
      <c r="BJ240" s="20" t="s">
        <v>280</v>
      </c>
    </row>
    <row r="241" spans="1:62" s="7" customFormat="1" ht="25.5" customHeight="1">
      <c r="A241" s="20"/>
      <c r="B241" s="20" t="s">
        <v>650</v>
      </c>
      <c r="C241" s="20" t="s">
        <v>641</v>
      </c>
      <c r="D241" s="20" t="s">
        <v>642</v>
      </c>
      <c r="E241" s="20" t="s">
        <v>643</v>
      </c>
      <c r="F241" s="20" t="s">
        <v>475</v>
      </c>
      <c r="G241" s="20" t="s">
        <v>476</v>
      </c>
      <c r="H241" s="20" t="s">
        <v>141</v>
      </c>
      <c r="I241" s="20">
        <v>70</v>
      </c>
      <c r="J241" s="20" t="s">
        <v>125</v>
      </c>
      <c r="K241" s="20" t="s">
        <v>142</v>
      </c>
      <c r="L241" s="20" t="s">
        <v>477</v>
      </c>
      <c r="M241" s="20" t="s">
        <v>28</v>
      </c>
      <c r="N241" s="20">
        <v>311010000</v>
      </c>
      <c r="O241" s="20" t="s">
        <v>509</v>
      </c>
      <c r="P241" s="20" t="s">
        <v>41</v>
      </c>
      <c r="Q241" s="20" t="s">
        <v>388</v>
      </c>
      <c r="R241" s="20"/>
      <c r="S241" s="20"/>
      <c r="T241" s="14">
        <v>30</v>
      </c>
      <c r="U241" s="20">
        <v>0</v>
      </c>
      <c r="V241" s="14">
        <v>70</v>
      </c>
      <c r="W241" s="20" t="s">
        <v>146</v>
      </c>
      <c r="X241" s="20" t="s">
        <v>106</v>
      </c>
      <c r="Y241" s="3"/>
      <c r="Z241" s="3"/>
      <c r="AA241" s="15"/>
      <c r="AB241" s="15"/>
      <c r="AC241" s="20">
        <v>501</v>
      </c>
      <c r="AD241" s="20">
        <v>671.8</v>
      </c>
      <c r="AE241" s="3">
        <v>336571.8</v>
      </c>
      <c r="AF241" s="3">
        <v>376960.416</v>
      </c>
      <c r="AG241" s="20">
        <v>501</v>
      </c>
      <c r="AH241" s="20">
        <v>671.8</v>
      </c>
      <c r="AI241" s="20">
        <v>336571.8</v>
      </c>
      <c r="AJ241" s="20">
        <v>376960.416</v>
      </c>
      <c r="AK241" s="20">
        <v>501</v>
      </c>
      <c r="AL241" s="20">
        <v>671.8</v>
      </c>
      <c r="AM241" s="20">
        <v>336571.8</v>
      </c>
      <c r="AN241" s="20">
        <v>376960.416</v>
      </c>
      <c r="AO241" s="20"/>
      <c r="AP241" s="20"/>
      <c r="AQ241" s="20"/>
      <c r="AR241" s="20"/>
      <c r="AS241" s="19">
        <v>1503</v>
      </c>
      <c r="AT241" s="15">
        <v>1009715.3999999999</v>
      </c>
      <c r="AU241" s="15">
        <v>1130881.2480000001</v>
      </c>
      <c r="AV241" s="20" t="s">
        <v>121</v>
      </c>
      <c r="AW241" s="20"/>
      <c r="AX241" s="20"/>
      <c r="AY241" s="20" t="s">
        <v>147</v>
      </c>
      <c r="AZ241" s="20" t="s">
        <v>644</v>
      </c>
      <c r="BA241" s="20" t="s">
        <v>644</v>
      </c>
      <c r="BB241" s="20" t="s">
        <v>120</v>
      </c>
      <c r="BC241" s="20" t="s">
        <v>645</v>
      </c>
      <c r="BD241" s="20" t="s">
        <v>646</v>
      </c>
      <c r="BE241" s="20"/>
      <c r="BF241" s="20"/>
      <c r="BG241" s="20"/>
      <c r="BH241" s="19" t="s">
        <v>278</v>
      </c>
      <c r="BI241" s="20" t="s">
        <v>279</v>
      </c>
      <c r="BJ241" s="20" t="s">
        <v>280</v>
      </c>
    </row>
    <row r="242" spans="1:62" s="7" customFormat="1" ht="25.5" customHeight="1">
      <c r="A242" s="20"/>
      <c r="B242" s="20" t="s">
        <v>651</v>
      </c>
      <c r="C242" s="20" t="s">
        <v>641</v>
      </c>
      <c r="D242" s="20" t="s">
        <v>642</v>
      </c>
      <c r="E242" s="20" t="s">
        <v>643</v>
      </c>
      <c r="F242" s="20" t="s">
        <v>475</v>
      </c>
      <c r="G242" s="20" t="s">
        <v>476</v>
      </c>
      <c r="H242" s="20" t="s">
        <v>141</v>
      </c>
      <c r="I242" s="20">
        <v>70</v>
      </c>
      <c r="J242" s="20" t="s">
        <v>125</v>
      </c>
      <c r="K242" s="20" t="s">
        <v>142</v>
      </c>
      <c r="L242" s="20" t="s">
        <v>477</v>
      </c>
      <c r="M242" s="20" t="s">
        <v>28</v>
      </c>
      <c r="N242" s="20">
        <v>431010000</v>
      </c>
      <c r="O242" s="20" t="s">
        <v>168</v>
      </c>
      <c r="P242" s="20" t="s">
        <v>41</v>
      </c>
      <c r="Q242" s="20" t="s">
        <v>388</v>
      </c>
      <c r="R242" s="20"/>
      <c r="S242" s="20"/>
      <c r="T242" s="14">
        <v>30</v>
      </c>
      <c r="U242" s="20">
        <v>0</v>
      </c>
      <c r="V242" s="14">
        <v>70</v>
      </c>
      <c r="W242" s="20" t="s">
        <v>146</v>
      </c>
      <c r="X242" s="20" t="s">
        <v>106</v>
      </c>
      <c r="Y242" s="3"/>
      <c r="Z242" s="3"/>
      <c r="AA242" s="15"/>
      <c r="AB242" s="15"/>
      <c r="AC242" s="20">
        <v>0</v>
      </c>
      <c r="AD242" s="20">
        <v>0</v>
      </c>
      <c r="AE242" s="3">
        <v>0</v>
      </c>
      <c r="AF242" s="3">
        <v>0</v>
      </c>
      <c r="AG242" s="20">
        <v>420</v>
      </c>
      <c r="AH242" s="20">
        <v>671.8</v>
      </c>
      <c r="AI242" s="20">
        <v>282156</v>
      </c>
      <c r="AJ242" s="20">
        <v>316014.72000000003</v>
      </c>
      <c r="AK242" s="20">
        <v>446</v>
      </c>
      <c r="AL242" s="20">
        <v>671.8</v>
      </c>
      <c r="AM242" s="20">
        <v>299622.8</v>
      </c>
      <c r="AN242" s="20">
        <v>335577.536</v>
      </c>
      <c r="AO242" s="20"/>
      <c r="AP242" s="20"/>
      <c r="AQ242" s="20"/>
      <c r="AR242" s="20"/>
      <c r="AS242" s="19">
        <v>866</v>
      </c>
      <c r="AT242" s="15">
        <v>581778.8</v>
      </c>
      <c r="AU242" s="15">
        <v>651592.256</v>
      </c>
      <c r="AV242" s="20" t="s">
        <v>121</v>
      </c>
      <c r="AW242" s="20"/>
      <c r="AX242" s="20"/>
      <c r="AY242" s="20" t="s">
        <v>147</v>
      </c>
      <c r="AZ242" s="20" t="s">
        <v>644</v>
      </c>
      <c r="BA242" s="20" t="s">
        <v>644</v>
      </c>
      <c r="BB242" s="20" t="s">
        <v>120</v>
      </c>
      <c r="BC242" s="20" t="s">
        <v>645</v>
      </c>
      <c r="BD242" s="20" t="s">
        <v>646</v>
      </c>
      <c r="BE242" s="20"/>
      <c r="BF242" s="20"/>
      <c r="BG242" s="20"/>
      <c r="BH242" s="19" t="s">
        <v>278</v>
      </c>
      <c r="BI242" s="20" t="s">
        <v>279</v>
      </c>
      <c r="BJ242" s="20" t="s">
        <v>280</v>
      </c>
    </row>
    <row r="243" spans="1:62" s="7" customFormat="1" ht="25.5" customHeight="1">
      <c r="A243" s="20"/>
      <c r="B243" s="20" t="s">
        <v>652</v>
      </c>
      <c r="C243" s="20" t="s">
        <v>641</v>
      </c>
      <c r="D243" s="20" t="s">
        <v>642</v>
      </c>
      <c r="E243" s="20" t="s">
        <v>643</v>
      </c>
      <c r="F243" s="20" t="s">
        <v>475</v>
      </c>
      <c r="G243" s="20" t="s">
        <v>476</v>
      </c>
      <c r="H243" s="20" t="s">
        <v>141</v>
      </c>
      <c r="I243" s="20">
        <v>70</v>
      </c>
      <c r="J243" s="20" t="s">
        <v>125</v>
      </c>
      <c r="K243" s="20" t="s">
        <v>142</v>
      </c>
      <c r="L243" s="20" t="s">
        <v>477</v>
      </c>
      <c r="M243" s="20" t="s">
        <v>28</v>
      </c>
      <c r="N243" s="20">
        <v>231010000</v>
      </c>
      <c r="O243" s="20" t="s">
        <v>496</v>
      </c>
      <c r="P243" s="20" t="s">
        <v>41</v>
      </c>
      <c r="Q243" s="20" t="s">
        <v>388</v>
      </c>
      <c r="R243" s="20"/>
      <c r="S243" s="20"/>
      <c r="T243" s="14">
        <v>30</v>
      </c>
      <c r="U243" s="20">
        <v>0</v>
      </c>
      <c r="V243" s="14">
        <v>70</v>
      </c>
      <c r="W243" s="20" t="s">
        <v>146</v>
      </c>
      <c r="X243" s="20" t="s">
        <v>106</v>
      </c>
      <c r="Y243" s="3"/>
      <c r="Z243" s="3"/>
      <c r="AA243" s="15"/>
      <c r="AB243" s="15"/>
      <c r="AC243" s="20">
        <v>99</v>
      </c>
      <c r="AD243" s="20">
        <v>671.8</v>
      </c>
      <c r="AE243" s="3">
        <v>66508.2</v>
      </c>
      <c r="AF243" s="3">
        <v>74489.18400000001</v>
      </c>
      <c r="AG243" s="20">
        <v>206</v>
      </c>
      <c r="AH243" s="20">
        <v>671.8</v>
      </c>
      <c r="AI243" s="20">
        <v>138390.8</v>
      </c>
      <c r="AJ243" s="20">
        <v>154997.696</v>
      </c>
      <c r="AK243" s="20">
        <v>206</v>
      </c>
      <c r="AL243" s="20">
        <v>671.8</v>
      </c>
      <c r="AM243" s="20">
        <v>138390.8</v>
      </c>
      <c r="AN243" s="20">
        <v>154997.696</v>
      </c>
      <c r="AO243" s="20"/>
      <c r="AP243" s="20"/>
      <c r="AQ243" s="20"/>
      <c r="AR243" s="20"/>
      <c r="AS243" s="19">
        <v>511</v>
      </c>
      <c r="AT243" s="15">
        <v>343289.8</v>
      </c>
      <c r="AU243" s="15">
        <v>384484.576</v>
      </c>
      <c r="AV243" s="20" t="s">
        <v>121</v>
      </c>
      <c r="AW243" s="20"/>
      <c r="AX243" s="20"/>
      <c r="AY243" s="20" t="s">
        <v>147</v>
      </c>
      <c r="AZ243" s="20" t="s">
        <v>644</v>
      </c>
      <c r="BA243" s="20" t="s">
        <v>644</v>
      </c>
      <c r="BB243" s="20" t="s">
        <v>120</v>
      </c>
      <c r="BC243" s="20" t="s">
        <v>645</v>
      </c>
      <c r="BD243" s="20" t="s">
        <v>646</v>
      </c>
      <c r="BE243" s="20"/>
      <c r="BF243" s="20"/>
      <c r="BG243" s="20"/>
      <c r="BH243" s="19" t="s">
        <v>278</v>
      </c>
      <c r="BI243" s="20" t="s">
        <v>279</v>
      </c>
      <c r="BJ243" s="20" t="s">
        <v>280</v>
      </c>
    </row>
    <row r="244" spans="1:62" s="7" customFormat="1" ht="25.5" customHeight="1">
      <c r="A244" s="20"/>
      <c r="B244" s="20" t="s">
        <v>653</v>
      </c>
      <c r="C244" s="20" t="s">
        <v>641</v>
      </c>
      <c r="D244" s="20" t="s">
        <v>642</v>
      </c>
      <c r="E244" s="20" t="s">
        <v>643</v>
      </c>
      <c r="F244" s="20" t="s">
        <v>475</v>
      </c>
      <c r="G244" s="20" t="s">
        <v>476</v>
      </c>
      <c r="H244" s="20" t="s">
        <v>141</v>
      </c>
      <c r="I244" s="20">
        <v>70</v>
      </c>
      <c r="J244" s="20" t="s">
        <v>125</v>
      </c>
      <c r="K244" s="20" t="s">
        <v>142</v>
      </c>
      <c r="L244" s="20" t="s">
        <v>477</v>
      </c>
      <c r="M244" s="20" t="s">
        <v>28</v>
      </c>
      <c r="N244" s="20">
        <v>111010000</v>
      </c>
      <c r="O244" s="20" t="s">
        <v>144</v>
      </c>
      <c r="P244" s="20" t="s">
        <v>41</v>
      </c>
      <c r="Q244" s="20" t="s">
        <v>388</v>
      </c>
      <c r="R244" s="20"/>
      <c r="S244" s="20"/>
      <c r="T244" s="14">
        <v>30</v>
      </c>
      <c r="U244" s="20">
        <v>0</v>
      </c>
      <c r="V244" s="14">
        <v>70</v>
      </c>
      <c r="W244" s="20" t="s">
        <v>146</v>
      </c>
      <c r="X244" s="20" t="s">
        <v>106</v>
      </c>
      <c r="Y244" s="3"/>
      <c r="Z244" s="3"/>
      <c r="AA244" s="15"/>
      <c r="AB244" s="15"/>
      <c r="AC244" s="20">
        <v>188</v>
      </c>
      <c r="AD244" s="20">
        <v>4550</v>
      </c>
      <c r="AE244" s="3">
        <v>855400</v>
      </c>
      <c r="AF244" s="3">
        <v>958048.0000000001</v>
      </c>
      <c r="AG244" s="20">
        <v>153</v>
      </c>
      <c r="AH244" s="20">
        <v>4550</v>
      </c>
      <c r="AI244" s="20">
        <v>696150</v>
      </c>
      <c r="AJ244" s="20">
        <v>779688.0000000001</v>
      </c>
      <c r="AK244" s="20">
        <v>188</v>
      </c>
      <c r="AL244" s="20">
        <v>4550</v>
      </c>
      <c r="AM244" s="20">
        <v>855400</v>
      </c>
      <c r="AN244" s="20">
        <v>958048.0000000001</v>
      </c>
      <c r="AO244" s="20"/>
      <c r="AP244" s="20"/>
      <c r="AQ244" s="20"/>
      <c r="AR244" s="20"/>
      <c r="AS244" s="19">
        <v>529</v>
      </c>
      <c r="AT244" s="15">
        <v>2406950</v>
      </c>
      <c r="AU244" s="15">
        <v>2695784.0000000005</v>
      </c>
      <c r="AV244" s="20" t="s">
        <v>121</v>
      </c>
      <c r="AW244" s="20"/>
      <c r="AX244" s="20"/>
      <c r="AY244" s="20" t="s">
        <v>147</v>
      </c>
      <c r="AZ244" s="20" t="s">
        <v>654</v>
      </c>
      <c r="BA244" s="20" t="s">
        <v>654</v>
      </c>
      <c r="BB244" s="20" t="s">
        <v>120</v>
      </c>
      <c r="BC244" s="20" t="s">
        <v>655</v>
      </c>
      <c r="BD244" s="20" t="s">
        <v>656</v>
      </c>
      <c r="BE244" s="20"/>
      <c r="BF244" s="20"/>
      <c r="BG244" s="20"/>
      <c r="BH244" s="19" t="s">
        <v>278</v>
      </c>
      <c r="BI244" s="20" t="s">
        <v>279</v>
      </c>
      <c r="BJ244" s="20" t="s">
        <v>280</v>
      </c>
    </row>
    <row r="245" spans="1:62" s="7" customFormat="1" ht="25.5" customHeight="1">
      <c r="A245" s="20"/>
      <c r="B245" s="20" t="s">
        <v>657</v>
      </c>
      <c r="C245" s="20" t="s">
        <v>641</v>
      </c>
      <c r="D245" s="20" t="s">
        <v>642</v>
      </c>
      <c r="E245" s="20" t="s">
        <v>643</v>
      </c>
      <c r="F245" s="20" t="s">
        <v>475</v>
      </c>
      <c r="G245" s="20" t="s">
        <v>476</v>
      </c>
      <c r="H245" s="20" t="s">
        <v>141</v>
      </c>
      <c r="I245" s="20">
        <v>70</v>
      </c>
      <c r="J245" s="20" t="s">
        <v>125</v>
      </c>
      <c r="K245" s="20" t="s">
        <v>142</v>
      </c>
      <c r="L245" s="20" t="s">
        <v>477</v>
      </c>
      <c r="M245" s="20" t="s">
        <v>28</v>
      </c>
      <c r="N245" s="20">
        <v>750000000</v>
      </c>
      <c r="O245" s="20" t="s">
        <v>492</v>
      </c>
      <c r="P245" s="20" t="s">
        <v>41</v>
      </c>
      <c r="Q245" s="20" t="s">
        <v>388</v>
      </c>
      <c r="R245" s="20"/>
      <c r="S245" s="20"/>
      <c r="T245" s="14">
        <v>30</v>
      </c>
      <c r="U245" s="20">
        <v>0</v>
      </c>
      <c r="V245" s="14">
        <v>70</v>
      </c>
      <c r="W245" s="20" t="s">
        <v>146</v>
      </c>
      <c r="X245" s="20" t="s">
        <v>106</v>
      </c>
      <c r="Y245" s="3"/>
      <c r="Z245" s="3"/>
      <c r="AA245" s="15"/>
      <c r="AB245" s="15"/>
      <c r="AC245" s="20">
        <v>15</v>
      </c>
      <c r="AD245" s="20">
        <v>4550</v>
      </c>
      <c r="AE245" s="3">
        <v>68250</v>
      </c>
      <c r="AF245" s="3">
        <v>76440</v>
      </c>
      <c r="AG245" s="20">
        <v>7</v>
      </c>
      <c r="AH245" s="20">
        <v>4550</v>
      </c>
      <c r="AI245" s="20">
        <v>31850</v>
      </c>
      <c r="AJ245" s="20">
        <v>35672</v>
      </c>
      <c r="AK245" s="20">
        <v>7</v>
      </c>
      <c r="AL245" s="20">
        <v>4550</v>
      </c>
      <c r="AM245" s="20">
        <v>31850</v>
      </c>
      <c r="AN245" s="20">
        <v>35672</v>
      </c>
      <c r="AO245" s="20"/>
      <c r="AP245" s="20"/>
      <c r="AQ245" s="20"/>
      <c r="AR245" s="20"/>
      <c r="AS245" s="19">
        <v>29</v>
      </c>
      <c r="AT245" s="15">
        <v>131950</v>
      </c>
      <c r="AU245" s="15">
        <v>147784</v>
      </c>
      <c r="AV245" s="20" t="s">
        <v>121</v>
      </c>
      <c r="AW245" s="20"/>
      <c r="AX245" s="20"/>
      <c r="AY245" s="20" t="s">
        <v>147</v>
      </c>
      <c r="AZ245" s="20" t="s">
        <v>654</v>
      </c>
      <c r="BA245" s="20" t="s">
        <v>654</v>
      </c>
      <c r="BB245" s="20" t="s">
        <v>120</v>
      </c>
      <c r="BC245" s="20" t="s">
        <v>655</v>
      </c>
      <c r="BD245" s="20" t="s">
        <v>656</v>
      </c>
      <c r="BE245" s="20"/>
      <c r="BF245" s="20"/>
      <c r="BG245" s="20"/>
      <c r="BH245" s="19" t="s">
        <v>278</v>
      </c>
      <c r="BI245" s="20" t="s">
        <v>279</v>
      </c>
      <c r="BJ245" s="20" t="s">
        <v>280</v>
      </c>
    </row>
    <row r="246" spans="1:62" s="7" customFormat="1" ht="25.5" customHeight="1">
      <c r="A246" s="20"/>
      <c r="B246" s="20" t="s">
        <v>658</v>
      </c>
      <c r="C246" s="20" t="s">
        <v>641</v>
      </c>
      <c r="D246" s="20" t="s">
        <v>642</v>
      </c>
      <c r="E246" s="20" t="s">
        <v>643</v>
      </c>
      <c r="F246" s="20" t="s">
        <v>475</v>
      </c>
      <c r="G246" s="20" t="s">
        <v>476</v>
      </c>
      <c r="H246" s="20" t="s">
        <v>141</v>
      </c>
      <c r="I246" s="20">
        <v>70</v>
      </c>
      <c r="J246" s="20" t="s">
        <v>125</v>
      </c>
      <c r="K246" s="20" t="s">
        <v>142</v>
      </c>
      <c r="L246" s="20" t="s">
        <v>477</v>
      </c>
      <c r="M246" s="20" t="s">
        <v>28</v>
      </c>
      <c r="N246" s="20">
        <v>311010000</v>
      </c>
      <c r="O246" s="20" t="s">
        <v>509</v>
      </c>
      <c r="P246" s="20" t="s">
        <v>41</v>
      </c>
      <c r="Q246" s="20" t="s">
        <v>388</v>
      </c>
      <c r="R246" s="20"/>
      <c r="S246" s="20"/>
      <c r="T246" s="14">
        <v>30</v>
      </c>
      <c r="U246" s="20">
        <v>0</v>
      </c>
      <c r="V246" s="14">
        <v>70</v>
      </c>
      <c r="W246" s="20" t="s">
        <v>146</v>
      </c>
      <c r="X246" s="20" t="s">
        <v>106</v>
      </c>
      <c r="Y246" s="3"/>
      <c r="Z246" s="3"/>
      <c r="AA246" s="15"/>
      <c r="AB246" s="15"/>
      <c r="AC246" s="20">
        <v>207</v>
      </c>
      <c r="AD246" s="20">
        <v>4550</v>
      </c>
      <c r="AE246" s="3">
        <v>941850</v>
      </c>
      <c r="AF246" s="3">
        <v>1054872</v>
      </c>
      <c r="AG246" s="20">
        <v>107</v>
      </c>
      <c r="AH246" s="20">
        <v>4550</v>
      </c>
      <c r="AI246" s="20">
        <v>486850</v>
      </c>
      <c r="AJ246" s="20">
        <v>545272</v>
      </c>
      <c r="AK246" s="20">
        <v>115</v>
      </c>
      <c r="AL246" s="20">
        <v>4550</v>
      </c>
      <c r="AM246" s="20">
        <v>523250</v>
      </c>
      <c r="AN246" s="20">
        <v>586040</v>
      </c>
      <c r="AO246" s="20"/>
      <c r="AP246" s="20"/>
      <c r="AQ246" s="20"/>
      <c r="AR246" s="20"/>
      <c r="AS246" s="19">
        <v>429</v>
      </c>
      <c r="AT246" s="15">
        <v>1951950</v>
      </c>
      <c r="AU246" s="15">
        <v>2186184</v>
      </c>
      <c r="AV246" s="20" t="s">
        <v>121</v>
      </c>
      <c r="AW246" s="20"/>
      <c r="AX246" s="20"/>
      <c r="AY246" s="20" t="s">
        <v>147</v>
      </c>
      <c r="AZ246" s="20" t="s">
        <v>654</v>
      </c>
      <c r="BA246" s="20" t="s">
        <v>654</v>
      </c>
      <c r="BB246" s="20" t="s">
        <v>120</v>
      </c>
      <c r="BC246" s="20" t="s">
        <v>655</v>
      </c>
      <c r="BD246" s="20" t="s">
        <v>656</v>
      </c>
      <c r="BE246" s="20"/>
      <c r="BF246" s="20"/>
      <c r="BG246" s="20"/>
      <c r="BH246" s="19" t="s">
        <v>278</v>
      </c>
      <c r="BI246" s="20" t="s">
        <v>279</v>
      </c>
      <c r="BJ246" s="20" t="s">
        <v>280</v>
      </c>
    </row>
    <row r="247" spans="1:62" s="7" customFormat="1" ht="25.5" customHeight="1">
      <c r="A247" s="20"/>
      <c r="B247" s="20" t="s">
        <v>659</v>
      </c>
      <c r="C247" s="20" t="s">
        <v>641</v>
      </c>
      <c r="D247" s="20" t="s">
        <v>642</v>
      </c>
      <c r="E247" s="20" t="s">
        <v>643</v>
      </c>
      <c r="F247" s="20" t="s">
        <v>475</v>
      </c>
      <c r="G247" s="20" t="s">
        <v>476</v>
      </c>
      <c r="H247" s="20" t="s">
        <v>141</v>
      </c>
      <c r="I247" s="20">
        <v>70</v>
      </c>
      <c r="J247" s="20" t="s">
        <v>125</v>
      </c>
      <c r="K247" s="20" t="s">
        <v>142</v>
      </c>
      <c r="L247" s="20" t="s">
        <v>477</v>
      </c>
      <c r="M247" s="20" t="s">
        <v>28</v>
      </c>
      <c r="N247" s="20">
        <v>790000000</v>
      </c>
      <c r="O247" s="20" t="s">
        <v>166</v>
      </c>
      <c r="P247" s="20" t="s">
        <v>41</v>
      </c>
      <c r="Q247" s="20" t="s">
        <v>388</v>
      </c>
      <c r="R247" s="20"/>
      <c r="S247" s="20"/>
      <c r="T247" s="14">
        <v>30</v>
      </c>
      <c r="U247" s="20">
        <v>0</v>
      </c>
      <c r="V247" s="14">
        <v>70</v>
      </c>
      <c r="W247" s="20" t="s">
        <v>146</v>
      </c>
      <c r="X247" s="20" t="s">
        <v>106</v>
      </c>
      <c r="Y247" s="3"/>
      <c r="Z247" s="3"/>
      <c r="AA247" s="15"/>
      <c r="AB247" s="15"/>
      <c r="AC247" s="20">
        <v>61</v>
      </c>
      <c r="AD247" s="20">
        <v>4550</v>
      </c>
      <c r="AE247" s="3">
        <v>277550</v>
      </c>
      <c r="AF247" s="3">
        <v>310856.00000000006</v>
      </c>
      <c r="AG247" s="20">
        <v>115</v>
      </c>
      <c r="AH247" s="20">
        <v>4550</v>
      </c>
      <c r="AI247" s="20">
        <v>523250</v>
      </c>
      <c r="AJ247" s="20">
        <v>586040</v>
      </c>
      <c r="AK247" s="20">
        <v>53</v>
      </c>
      <c r="AL247" s="20">
        <v>4550</v>
      </c>
      <c r="AM247" s="20">
        <v>241150</v>
      </c>
      <c r="AN247" s="20">
        <v>270088</v>
      </c>
      <c r="AO247" s="20"/>
      <c r="AP247" s="20"/>
      <c r="AQ247" s="20"/>
      <c r="AR247" s="20"/>
      <c r="AS247" s="19">
        <v>229</v>
      </c>
      <c r="AT247" s="15">
        <v>1041950</v>
      </c>
      <c r="AU247" s="15">
        <v>1166984</v>
      </c>
      <c r="AV247" s="20" t="s">
        <v>121</v>
      </c>
      <c r="AW247" s="20"/>
      <c r="AX247" s="20"/>
      <c r="AY247" s="20" t="s">
        <v>147</v>
      </c>
      <c r="AZ247" s="20" t="s">
        <v>654</v>
      </c>
      <c r="BA247" s="20" t="s">
        <v>654</v>
      </c>
      <c r="BB247" s="20" t="s">
        <v>120</v>
      </c>
      <c r="BC247" s="20" t="s">
        <v>655</v>
      </c>
      <c r="BD247" s="20" t="s">
        <v>656</v>
      </c>
      <c r="BE247" s="20"/>
      <c r="BF247" s="20"/>
      <c r="BG247" s="20"/>
      <c r="BH247" s="19" t="s">
        <v>278</v>
      </c>
      <c r="BI247" s="20" t="s">
        <v>279</v>
      </c>
      <c r="BJ247" s="20" t="s">
        <v>280</v>
      </c>
    </row>
    <row r="248" spans="1:62" s="7" customFormat="1" ht="25.5" customHeight="1">
      <c r="A248" s="20"/>
      <c r="B248" s="20" t="s">
        <v>660</v>
      </c>
      <c r="C248" s="20" t="s">
        <v>641</v>
      </c>
      <c r="D248" s="20" t="s">
        <v>642</v>
      </c>
      <c r="E248" s="20" t="s">
        <v>643</v>
      </c>
      <c r="F248" s="20" t="s">
        <v>475</v>
      </c>
      <c r="G248" s="20" t="s">
        <v>476</v>
      </c>
      <c r="H248" s="20" t="s">
        <v>141</v>
      </c>
      <c r="I248" s="20">
        <v>70</v>
      </c>
      <c r="J248" s="20" t="s">
        <v>125</v>
      </c>
      <c r="K248" s="20" t="s">
        <v>142</v>
      </c>
      <c r="L248" s="20" t="s">
        <v>477</v>
      </c>
      <c r="M248" s="20" t="s">
        <v>28</v>
      </c>
      <c r="N248" s="20">
        <v>431010000</v>
      </c>
      <c r="O248" s="20" t="s">
        <v>168</v>
      </c>
      <c r="P248" s="20" t="s">
        <v>41</v>
      </c>
      <c r="Q248" s="20" t="s">
        <v>388</v>
      </c>
      <c r="R248" s="20"/>
      <c r="S248" s="20"/>
      <c r="T248" s="14">
        <v>30</v>
      </c>
      <c r="U248" s="20">
        <v>0</v>
      </c>
      <c r="V248" s="14">
        <v>70</v>
      </c>
      <c r="W248" s="20" t="s">
        <v>146</v>
      </c>
      <c r="X248" s="20" t="s">
        <v>106</v>
      </c>
      <c r="Y248" s="3"/>
      <c r="Z248" s="3"/>
      <c r="AA248" s="15"/>
      <c r="AB248" s="15"/>
      <c r="AC248" s="20">
        <v>98</v>
      </c>
      <c r="AD248" s="20">
        <v>4550</v>
      </c>
      <c r="AE248" s="3">
        <v>445900</v>
      </c>
      <c r="AF248" s="3">
        <v>499408.00000000006</v>
      </c>
      <c r="AG248" s="20">
        <v>83</v>
      </c>
      <c r="AH248" s="20">
        <v>4550</v>
      </c>
      <c r="AI248" s="20">
        <v>377650</v>
      </c>
      <c r="AJ248" s="20">
        <v>422968.00000000006</v>
      </c>
      <c r="AK248" s="20">
        <v>83</v>
      </c>
      <c r="AL248" s="20">
        <v>4550</v>
      </c>
      <c r="AM248" s="20">
        <v>377650</v>
      </c>
      <c r="AN248" s="20">
        <v>422968.00000000006</v>
      </c>
      <c r="AO248" s="20"/>
      <c r="AP248" s="20"/>
      <c r="AQ248" s="20"/>
      <c r="AR248" s="20"/>
      <c r="AS248" s="19">
        <v>264</v>
      </c>
      <c r="AT248" s="15">
        <v>1201200</v>
      </c>
      <c r="AU248" s="15">
        <v>1345344.0000000002</v>
      </c>
      <c r="AV248" s="20" t="s">
        <v>121</v>
      </c>
      <c r="AW248" s="20"/>
      <c r="AX248" s="20"/>
      <c r="AY248" s="20" t="s">
        <v>147</v>
      </c>
      <c r="AZ248" s="20" t="s">
        <v>654</v>
      </c>
      <c r="BA248" s="20" t="s">
        <v>654</v>
      </c>
      <c r="BB248" s="20" t="s">
        <v>120</v>
      </c>
      <c r="BC248" s="20" t="s">
        <v>655</v>
      </c>
      <c r="BD248" s="20" t="s">
        <v>656</v>
      </c>
      <c r="BE248" s="20"/>
      <c r="BF248" s="20"/>
      <c r="BG248" s="20"/>
      <c r="BH248" s="19" t="s">
        <v>278</v>
      </c>
      <c r="BI248" s="20" t="s">
        <v>279</v>
      </c>
      <c r="BJ248" s="20" t="s">
        <v>280</v>
      </c>
    </row>
    <row r="249" spans="1:62" s="7" customFormat="1" ht="25.5" customHeight="1">
      <c r="A249" s="20"/>
      <c r="B249" s="20" t="s">
        <v>661</v>
      </c>
      <c r="C249" s="20" t="s">
        <v>641</v>
      </c>
      <c r="D249" s="20" t="s">
        <v>642</v>
      </c>
      <c r="E249" s="20" t="s">
        <v>643</v>
      </c>
      <c r="F249" s="20" t="s">
        <v>475</v>
      </c>
      <c r="G249" s="20" t="s">
        <v>476</v>
      </c>
      <c r="H249" s="20" t="s">
        <v>141</v>
      </c>
      <c r="I249" s="20">
        <v>70</v>
      </c>
      <c r="J249" s="20" t="s">
        <v>125</v>
      </c>
      <c r="K249" s="20" t="s">
        <v>142</v>
      </c>
      <c r="L249" s="20" t="s">
        <v>477</v>
      </c>
      <c r="M249" s="20" t="s">
        <v>28</v>
      </c>
      <c r="N249" s="20">
        <v>231010000</v>
      </c>
      <c r="O249" s="20" t="s">
        <v>496</v>
      </c>
      <c r="P249" s="20" t="s">
        <v>41</v>
      </c>
      <c r="Q249" s="20" t="s">
        <v>388</v>
      </c>
      <c r="R249" s="20"/>
      <c r="S249" s="20"/>
      <c r="T249" s="14">
        <v>30</v>
      </c>
      <c r="U249" s="20">
        <v>0</v>
      </c>
      <c r="V249" s="14">
        <v>70</v>
      </c>
      <c r="W249" s="20" t="s">
        <v>146</v>
      </c>
      <c r="X249" s="20" t="s">
        <v>106</v>
      </c>
      <c r="Y249" s="3"/>
      <c r="Z249" s="3"/>
      <c r="AA249" s="15"/>
      <c r="AB249" s="15"/>
      <c r="AC249" s="20">
        <v>93</v>
      </c>
      <c r="AD249" s="20">
        <v>4550</v>
      </c>
      <c r="AE249" s="3">
        <v>423150</v>
      </c>
      <c r="AF249" s="3">
        <v>473928.00000000006</v>
      </c>
      <c r="AG249" s="20">
        <v>47</v>
      </c>
      <c r="AH249" s="20">
        <v>4550</v>
      </c>
      <c r="AI249" s="20">
        <v>213850</v>
      </c>
      <c r="AJ249" s="20">
        <v>239512.00000000003</v>
      </c>
      <c r="AK249" s="20">
        <v>47</v>
      </c>
      <c r="AL249" s="20">
        <v>4550</v>
      </c>
      <c r="AM249" s="20">
        <v>213850</v>
      </c>
      <c r="AN249" s="20">
        <v>239512.00000000003</v>
      </c>
      <c r="AO249" s="20"/>
      <c r="AP249" s="20"/>
      <c r="AQ249" s="20"/>
      <c r="AR249" s="20"/>
      <c r="AS249" s="19">
        <v>187</v>
      </c>
      <c r="AT249" s="15">
        <v>850850</v>
      </c>
      <c r="AU249" s="15">
        <v>952952.0000000001</v>
      </c>
      <c r="AV249" s="20" t="s">
        <v>121</v>
      </c>
      <c r="AW249" s="20"/>
      <c r="AX249" s="20"/>
      <c r="AY249" s="20" t="s">
        <v>147</v>
      </c>
      <c r="AZ249" s="20" t="s">
        <v>654</v>
      </c>
      <c r="BA249" s="20" t="s">
        <v>654</v>
      </c>
      <c r="BB249" s="20" t="s">
        <v>120</v>
      </c>
      <c r="BC249" s="20" t="s">
        <v>655</v>
      </c>
      <c r="BD249" s="20" t="s">
        <v>656</v>
      </c>
      <c r="BE249" s="20"/>
      <c r="BF249" s="20"/>
      <c r="BG249" s="20"/>
      <c r="BH249" s="19" t="s">
        <v>278</v>
      </c>
      <c r="BI249" s="20" t="s">
        <v>279</v>
      </c>
      <c r="BJ249" s="20" t="s">
        <v>280</v>
      </c>
    </row>
    <row r="250" spans="1:62" s="7" customFormat="1" ht="25.5" customHeight="1">
      <c r="A250" s="20"/>
      <c r="B250" s="20" t="s">
        <v>662</v>
      </c>
      <c r="C250" s="20" t="s">
        <v>663</v>
      </c>
      <c r="D250" s="20" t="s">
        <v>664</v>
      </c>
      <c r="E250" s="20" t="s">
        <v>665</v>
      </c>
      <c r="F250" s="20" t="s">
        <v>475</v>
      </c>
      <c r="G250" s="20" t="s">
        <v>476</v>
      </c>
      <c r="H250" s="20" t="s">
        <v>141</v>
      </c>
      <c r="I250" s="20">
        <v>70</v>
      </c>
      <c r="J250" s="20" t="s">
        <v>125</v>
      </c>
      <c r="K250" s="20" t="s">
        <v>142</v>
      </c>
      <c r="L250" s="20" t="s">
        <v>477</v>
      </c>
      <c r="M250" s="20" t="s">
        <v>28</v>
      </c>
      <c r="N250" s="20">
        <v>111010000</v>
      </c>
      <c r="O250" s="20" t="s">
        <v>144</v>
      </c>
      <c r="P250" s="20" t="s">
        <v>41</v>
      </c>
      <c r="Q250" s="20" t="s">
        <v>388</v>
      </c>
      <c r="R250" s="20"/>
      <c r="S250" s="20"/>
      <c r="T250" s="14">
        <v>30</v>
      </c>
      <c r="U250" s="20">
        <v>0</v>
      </c>
      <c r="V250" s="14">
        <v>70</v>
      </c>
      <c r="W250" s="20" t="s">
        <v>607</v>
      </c>
      <c r="X250" s="20" t="s">
        <v>106</v>
      </c>
      <c r="Y250" s="3"/>
      <c r="Z250" s="3"/>
      <c r="AA250" s="15"/>
      <c r="AB250" s="15"/>
      <c r="AC250" s="20">
        <v>0</v>
      </c>
      <c r="AD250" s="20">
        <v>0</v>
      </c>
      <c r="AE250" s="3">
        <v>0</v>
      </c>
      <c r="AF250" s="3">
        <v>0</v>
      </c>
      <c r="AG250" s="20">
        <v>3</v>
      </c>
      <c r="AH250" s="20">
        <v>5082.87</v>
      </c>
      <c r="AI250" s="20">
        <v>15248.61</v>
      </c>
      <c r="AJ250" s="20">
        <v>17078.4432</v>
      </c>
      <c r="AK250" s="20">
        <v>3</v>
      </c>
      <c r="AL250" s="20">
        <v>5082.87</v>
      </c>
      <c r="AM250" s="20">
        <v>15248.61</v>
      </c>
      <c r="AN250" s="20">
        <v>17078.4432</v>
      </c>
      <c r="AO250" s="20"/>
      <c r="AP250" s="20"/>
      <c r="AQ250" s="20"/>
      <c r="AR250" s="20"/>
      <c r="AS250" s="19">
        <v>6</v>
      </c>
      <c r="AT250" s="15">
        <v>30497.22</v>
      </c>
      <c r="AU250" s="15">
        <v>34156.8864</v>
      </c>
      <c r="AV250" s="20" t="s">
        <v>121</v>
      </c>
      <c r="AW250" s="20"/>
      <c r="AX250" s="20"/>
      <c r="AY250" s="20" t="s">
        <v>147</v>
      </c>
      <c r="AZ250" s="20" t="s">
        <v>666</v>
      </c>
      <c r="BA250" s="20" t="s">
        <v>666</v>
      </c>
      <c r="BB250" s="20" t="s">
        <v>120</v>
      </c>
      <c r="BC250" s="20" t="s">
        <v>667</v>
      </c>
      <c r="BD250" s="20" t="s">
        <v>668</v>
      </c>
      <c r="BE250" s="20"/>
      <c r="BF250" s="20"/>
      <c r="BG250" s="20"/>
      <c r="BH250" s="19" t="s">
        <v>278</v>
      </c>
      <c r="BI250" s="20" t="s">
        <v>279</v>
      </c>
      <c r="BJ250" s="20" t="s">
        <v>280</v>
      </c>
    </row>
    <row r="251" spans="1:62" s="7" customFormat="1" ht="25.5" customHeight="1">
      <c r="A251" s="20"/>
      <c r="B251" s="20" t="s">
        <v>669</v>
      </c>
      <c r="C251" s="20" t="s">
        <v>663</v>
      </c>
      <c r="D251" s="20" t="s">
        <v>664</v>
      </c>
      <c r="E251" s="20" t="s">
        <v>665</v>
      </c>
      <c r="F251" s="20" t="s">
        <v>475</v>
      </c>
      <c r="G251" s="20" t="s">
        <v>476</v>
      </c>
      <c r="H251" s="20" t="s">
        <v>141</v>
      </c>
      <c r="I251" s="20">
        <v>70</v>
      </c>
      <c r="J251" s="20" t="s">
        <v>125</v>
      </c>
      <c r="K251" s="20" t="s">
        <v>142</v>
      </c>
      <c r="L251" s="20" t="s">
        <v>477</v>
      </c>
      <c r="M251" s="20" t="s">
        <v>28</v>
      </c>
      <c r="N251" s="20">
        <v>350000000</v>
      </c>
      <c r="O251" s="20" t="s">
        <v>158</v>
      </c>
      <c r="P251" s="20" t="s">
        <v>41</v>
      </c>
      <c r="Q251" s="20" t="s">
        <v>388</v>
      </c>
      <c r="R251" s="20"/>
      <c r="S251" s="20"/>
      <c r="T251" s="14">
        <v>30</v>
      </c>
      <c r="U251" s="20">
        <v>0</v>
      </c>
      <c r="V251" s="14">
        <v>70</v>
      </c>
      <c r="W251" s="20" t="s">
        <v>607</v>
      </c>
      <c r="X251" s="20" t="s">
        <v>106</v>
      </c>
      <c r="Y251" s="3"/>
      <c r="Z251" s="3"/>
      <c r="AA251" s="15"/>
      <c r="AB251" s="15"/>
      <c r="AC251" s="20">
        <v>4</v>
      </c>
      <c r="AD251" s="20">
        <v>5082.87</v>
      </c>
      <c r="AE251" s="3">
        <v>20331.48</v>
      </c>
      <c r="AF251" s="3">
        <v>22771.2576</v>
      </c>
      <c r="AG251" s="20">
        <v>3</v>
      </c>
      <c r="AH251" s="20">
        <v>5082.87</v>
      </c>
      <c r="AI251" s="20">
        <v>15248.61</v>
      </c>
      <c r="AJ251" s="20">
        <v>17078.4432</v>
      </c>
      <c r="AK251" s="20">
        <v>1</v>
      </c>
      <c r="AL251" s="20">
        <v>5082.87</v>
      </c>
      <c r="AM251" s="20">
        <v>5082.87</v>
      </c>
      <c r="AN251" s="20">
        <v>5692.8144</v>
      </c>
      <c r="AO251" s="20"/>
      <c r="AP251" s="20"/>
      <c r="AQ251" s="20"/>
      <c r="AR251" s="20"/>
      <c r="AS251" s="19">
        <v>8</v>
      </c>
      <c r="AT251" s="15">
        <v>40662.96</v>
      </c>
      <c r="AU251" s="15">
        <v>45542.51520000001</v>
      </c>
      <c r="AV251" s="20" t="s">
        <v>121</v>
      </c>
      <c r="AW251" s="20"/>
      <c r="AX251" s="20"/>
      <c r="AY251" s="20" t="s">
        <v>147</v>
      </c>
      <c r="AZ251" s="20" t="s">
        <v>666</v>
      </c>
      <c r="BA251" s="20" t="s">
        <v>666</v>
      </c>
      <c r="BB251" s="20" t="s">
        <v>120</v>
      </c>
      <c r="BC251" s="20" t="s">
        <v>667</v>
      </c>
      <c r="BD251" s="20" t="s">
        <v>668</v>
      </c>
      <c r="BE251" s="20"/>
      <c r="BF251" s="20"/>
      <c r="BG251" s="20"/>
      <c r="BH251" s="19" t="s">
        <v>278</v>
      </c>
      <c r="BI251" s="20" t="s">
        <v>279</v>
      </c>
      <c r="BJ251" s="20" t="s">
        <v>280</v>
      </c>
    </row>
    <row r="252" spans="1:62" s="7" customFormat="1" ht="25.5" customHeight="1">
      <c r="A252" s="20"/>
      <c r="B252" s="20" t="s">
        <v>670</v>
      </c>
      <c r="C252" s="20" t="s">
        <v>663</v>
      </c>
      <c r="D252" s="20" t="s">
        <v>664</v>
      </c>
      <c r="E252" s="20" t="s">
        <v>665</v>
      </c>
      <c r="F252" s="20" t="s">
        <v>475</v>
      </c>
      <c r="G252" s="20" t="s">
        <v>476</v>
      </c>
      <c r="H252" s="20" t="s">
        <v>141</v>
      </c>
      <c r="I252" s="20">
        <v>70</v>
      </c>
      <c r="J252" s="20" t="s">
        <v>125</v>
      </c>
      <c r="K252" s="20" t="s">
        <v>142</v>
      </c>
      <c r="L252" s="20" t="s">
        <v>477</v>
      </c>
      <c r="M252" s="20" t="s">
        <v>28</v>
      </c>
      <c r="N252" s="20">
        <v>632810000</v>
      </c>
      <c r="O252" s="20" t="s">
        <v>490</v>
      </c>
      <c r="P252" s="20" t="s">
        <v>41</v>
      </c>
      <c r="Q252" s="20" t="s">
        <v>388</v>
      </c>
      <c r="R252" s="20"/>
      <c r="S252" s="20"/>
      <c r="T252" s="14">
        <v>30</v>
      </c>
      <c r="U252" s="20">
        <v>0</v>
      </c>
      <c r="V252" s="14">
        <v>70</v>
      </c>
      <c r="W252" s="20" t="s">
        <v>607</v>
      </c>
      <c r="X252" s="20" t="s">
        <v>106</v>
      </c>
      <c r="Y252" s="3"/>
      <c r="Z252" s="3"/>
      <c r="AA252" s="15"/>
      <c r="AB252" s="15"/>
      <c r="AC252" s="20">
        <v>0</v>
      </c>
      <c r="AD252" s="20">
        <v>0</v>
      </c>
      <c r="AE252" s="3">
        <v>0</v>
      </c>
      <c r="AF252" s="3">
        <v>0</v>
      </c>
      <c r="AG252" s="20">
        <v>2</v>
      </c>
      <c r="AH252" s="20">
        <v>5082.87</v>
      </c>
      <c r="AI252" s="20">
        <v>10165.74</v>
      </c>
      <c r="AJ252" s="20">
        <v>11385.6288</v>
      </c>
      <c r="AK252" s="20">
        <v>2</v>
      </c>
      <c r="AL252" s="20">
        <v>5082.87</v>
      </c>
      <c r="AM252" s="20">
        <v>10165.74</v>
      </c>
      <c r="AN252" s="20">
        <v>11385.6288</v>
      </c>
      <c r="AO252" s="20"/>
      <c r="AP252" s="20"/>
      <c r="AQ252" s="20"/>
      <c r="AR252" s="20"/>
      <c r="AS252" s="19">
        <v>4</v>
      </c>
      <c r="AT252" s="15">
        <v>20331.48</v>
      </c>
      <c r="AU252" s="15">
        <v>22771.2576</v>
      </c>
      <c r="AV252" s="20" t="s">
        <v>121</v>
      </c>
      <c r="AW252" s="20"/>
      <c r="AX252" s="20"/>
      <c r="AY252" s="20" t="s">
        <v>147</v>
      </c>
      <c r="AZ252" s="20" t="s">
        <v>666</v>
      </c>
      <c r="BA252" s="20" t="s">
        <v>666</v>
      </c>
      <c r="BB252" s="20" t="s">
        <v>120</v>
      </c>
      <c r="BC252" s="20" t="s">
        <v>667</v>
      </c>
      <c r="BD252" s="20" t="s">
        <v>668</v>
      </c>
      <c r="BE252" s="20"/>
      <c r="BF252" s="20"/>
      <c r="BG252" s="20"/>
      <c r="BH252" s="19" t="s">
        <v>278</v>
      </c>
      <c r="BI252" s="20" t="s">
        <v>279</v>
      </c>
      <c r="BJ252" s="20" t="s">
        <v>280</v>
      </c>
    </row>
    <row r="253" spans="1:62" s="7" customFormat="1" ht="25.5" customHeight="1">
      <c r="A253" s="20"/>
      <c r="B253" s="20" t="s">
        <v>671</v>
      </c>
      <c r="C253" s="20" t="s">
        <v>663</v>
      </c>
      <c r="D253" s="20" t="s">
        <v>664</v>
      </c>
      <c r="E253" s="20" t="s">
        <v>665</v>
      </c>
      <c r="F253" s="20" t="s">
        <v>475</v>
      </c>
      <c r="G253" s="20" t="s">
        <v>476</v>
      </c>
      <c r="H253" s="20" t="s">
        <v>141</v>
      </c>
      <c r="I253" s="20">
        <v>70</v>
      </c>
      <c r="J253" s="20" t="s">
        <v>125</v>
      </c>
      <c r="K253" s="20" t="s">
        <v>142</v>
      </c>
      <c r="L253" s="20" t="s">
        <v>477</v>
      </c>
      <c r="M253" s="20" t="s">
        <v>28</v>
      </c>
      <c r="N253" s="20">
        <v>750000000</v>
      </c>
      <c r="O253" s="20" t="s">
        <v>492</v>
      </c>
      <c r="P253" s="20" t="s">
        <v>41</v>
      </c>
      <c r="Q253" s="20" t="s">
        <v>388</v>
      </c>
      <c r="R253" s="20"/>
      <c r="S253" s="20"/>
      <c r="T253" s="14">
        <v>30</v>
      </c>
      <c r="U253" s="20">
        <v>0</v>
      </c>
      <c r="V253" s="14">
        <v>70</v>
      </c>
      <c r="W253" s="20" t="s">
        <v>607</v>
      </c>
      <c r="X253" s="20" t="s">
        <v>106</v>
      </c>
      <c r="Y253" s="3"/>
      <c r="Z253" s="3"/>
      <c r="AA253" s="15"/>
      <c r="AB253" s="15"/>
      <c r="AC253" s="20">
        <v>6</v>
      </c>
      <c r="AD253" s="20">
        <v>5082.87</v>
      </c>
      <c r="AE253" s="3">
        <v>30497.22</v>
      </c>
      <c r="AF253" s="3">
        <v>34156.8864</v>
      </c>
      <c r="AG253" s="20">
        <v>6</v>
      </c>
      <c r="AH253" s="20">
        <v>5082.87</v>
      </c>
      <c r="AI253" s="20">
        <v>30497.22</v>
      </c>
      <c r="AJ253" s="20">
        <v>34156.8864</v>
      </c>
      <c r="AK253" s="20">
        <v>6</v>
      </c>
      <c r="AL253" s="20">
        <v>5082.87</v>
      </c>
      <c r="AM253" s="20">
        <v>30497.22</v>
      </c>
      <c r="AN253" s="20">
        <v>34156.8864</v>
      </c>
      <c r="AO253" s="20"/>
      <c r="AP253" s="20"/>
      <c r="AQ253" s="20"/>
      <c r="AR253" s="20"/>
      <c r="AS253" s="19">
        <v>18</v>
      </c>
      <c r="AT253" s="15">
        <v>91491.66</v>
      </c>
      <c r="AU253" s="15">
        <v>102470.65920000001</v>
      </c>
      <c r="AV253" s="20" t="s">
        <v>121</v>
      </c>
      <c r="AW253" s="20"/>
      <c r="AX253" s="20"/>
      <c r="AY253" s="20" t="s">
        <v>147</v>
      </c>
      <c r="AZ253" s="20" t="s">
        <v>666</v>
      </c>
      <c r="BA253" s="20" t="s">
        <v>666</v>
      </c>
      <c r="BB253" s="20" t="s">
        <v>120</v>
      </c>
      <c r="BC253" s="20" t="s">
        <v>667</v>
      </c>
      <c r="BD253" s="20" t="s">
        <v>668</v>
      </c>
      <c r="BE253" s="20"/>
      <c r="BF253" s="20"/>
      <c r="BG253" s="20"/>
      <c r="BH253" s="19" t="s">
        <v>278</v>
      </c>
      <c r="BI253" s="20" t="s">
        <v>279</v>
      </c>
      <c r="BJ253" s="20" t="s">
        <v>280</v>
      </c>
    </row>
    <row r="254" spans="1:62" s="7" customFormat="1" ht="25.5" customHeight="1">
      <c r="A254" s="20"/>
      <c r="B254" s="20" t="s">
        <v>672</v>
      </c>
      <c r="C254" s="20" t="s">
        <v>663</v>
      </c>
      <c r="D254" s="20" t="s">
        <v>664</v>
      </c>
      <c r="E254" s="20" t="s">
        <v>665</v>
      </c>
      <c r="F254" s="20" t="s">
        <v>475</v>
      </c>
      <c r="G254" s="20" t="s">
        <v>476</v>
      </c>
      <c r="H254" s="20" t="s">
        <v>141</v>
      </c>
      <c r="I254" s="20">
        <v>70</v>
      </c>
      <c r="J254" s="20" t="s">
        <v>125</v>
      </c>
      <c r="K254" s="20" t="s">
        <v>142</v>
      </c>
      <c r="L254" s="20" t="s">
        <v>477</v>
      </c>
      <c r="M254" s="20" t="s">
        <v>28</v>
      </c>
      <c r="N254" s="20">
        <v>311010000</v>
      </c>
      <c r="O254" s="20" t="s">
        <v>509</v>
      </c>
      <c r="P254" s="20" t="s">
        <v>41</v>
      </c>
      <c r="Q254" s="20" t="s">
        <v>388</v>
      </c>
      <c r="R254" s="20"/>
      <c r="S254" s="20"/>
      <c r="T254" s="14">
        <v>30</v>
      </c>
      <c r="U254" s="20">
        <v>0</v>
      </c>
      <c r="V254" s="14">
        <v>70</v>
      </c>
      <c r="W254" s="20" t="s">
        <v>607</v>
      </c>
      <c r="X254" s="20" t="s">
        <v>106</v>
      </c>
      <c r="Y254" s="3"/>
      <c r="Z254" s="3"/>
      <c r="AA254" s="15"/>
      <c r="AB254" s="15"/>
      <c r="AC254" s="20">
        <v>9</v>
      </c>
      <c r="AD254" s="20">
        <v>5082.87</v>
      </c>
      <c r="AE254" s="3">
        <v>45745.83</v>
      </c>
      <c r="AF254" s="3">
        <v>51235.329600000005</v>
      </c>
      <c r="AG254" s="20">
        <v>9</v>
      </c>
      <c r="AH254" s="20">
        <v>5082.87</v>
      </c>
      <c r="AI254" s="20">
        <v>45745.83</v>
      </c>
      <c r="AJ254" s="20">
        <v>51235.329600000005</v>
      </c>
      <c r="AK254" s="20">
        <v>9</v>
      </c>
      <c r="AL254" s="20">
        <v>5082.87</v>
      </c>
      <c r="AM254" s="20">
        <v>45745.83</v>
      </c>
      <c r="AN254" s="20">
        <v>51235.329600000005</v>
      </c>
      <c r="AO254" s="20"/>
      <c r="AP254" s="20"/>
      <c r="AQ254" s="20"/>
      <c r="AR254" s="20"/>
      <c r="AS254" s="19">
        <v>27</v>
      </c>
      <c r="AT254" s="15">
        <v>137237.49</v>
      </c>
      <c r="AU254" s="15">
        <v>153705.98880000002</v>
      </c>
      <c r="AV254" s="20" t="s">
        <v>121</v>
      </c>
      <c r="AW254" s="20"/>
      <c r="AX254" s="20"/>
      <c r="AY254" s="20" t="s">
        <v>147</v>
      </c>
      <c r="AZ254" s="20" t="s">
        <v>666</v>
      </c>
      <c r="BA254" s="20" t="s">
        <v>666</v>
      </c>
      <c r="BB254" s="20" t="s">
        <v>120</v>
      </c>
      <c r="BC254" s="20" t="s">
        <v>667</v>
      </c>
      <c r="BD254" s="20" t="s">
        <v>668</v>
      </c>
      <c r="BE254" s="20"/>
      <c r="BF254" s="20"/>
      <c r="BG254" s="20"/>
      <c r="BH254" s="19" t="s">
        <v>278</v>
      </c>
      <c r="BI254" s="20" t="s">
        <v>279</v>
      </c>
      <c r="BJ254" s="20" t="s">
        <v>280</v>
      </c>
    </row>
    <row r="255" spans="1:62" s="7" customFormat="1" ht="25.5" customHeight="1">
      <c r="A255" s="20"/>
      <c r="B255" s="20" t="s">
        <v>673</v>
      </c>
      <c r="C255" s="20" t="s">
        <v>663</v>
      </c>
      <c r="D255" s="20" t="s">
        <v>664</v>
      </c>
      <c r="E255" s="20" t="s">
        <v>665</v>
      </c>
      <c r="F255" s="20" t="s">
        <v>475</v>
      </c>
      <c r="G255" s="20" t="s">
        <v>476</v>
      </c>
      <c r="H255" s="20" t="s">
        <v>141</v>
      </c>
      <c r="I255" s="20">
        <v>70</v>
      </c>
      <c r="J255" s="20" t="s">
        <v>125</v>
      </c>
      <c r="K255" s="20" t="s">
        <v>142</v>
      </c>
      <c r="L255" s="20" t="s">
        <v>477</v>
      </c>
      <c r="M255" s="20" t="s">
        <v>28</v>
      </c>
      <c r="N255" s="20">
        <v>431010000</v>
      </c>
      <c r="O255" s="20" t="s">
        <v>168</v>
      </c>
      <c r="P255" s="20" t="s">
        <v>41</v>
      </c>
      <c r="Q255" s="20" t="s">
        <v>388</v>
      </c>
      <c r="R255" s="20"/>
      <c r="S255" s="20"/>
      <c r="T255" s="14">
        <v>30</v>
      </c>
      <c r="U255" s="20">
        <v>0</v>
      </c>
      <c r="V255" s="14">
        <v>70</v>
      </c>
      <c r="W255" s="20" t="s">
        <v>607</v>
      </c>
      <c r="X255" s="20" t="s">
        <v>106</v>
      </c>
      <c r="Y255" s="3"/>
      <c r="Z255" s="3"/>
      <c r="AA255" s="15"/>
      <c r="AB255" s="15"/>
      <c r="AC255" s="20">
        <v>0</v>
      </c>
      <c r="AD255" s="20">
        <v>0</v>
      </c>
      <c r="AE255" s="3">
        <v>0</v>
      </c>
      <c r="AF255" s="3">
        <v>0</v>
      </c>
      <c r="AG255" s="20">
        <v>6</v>
      </c>
      <c r="AH255" s="20">
        <v>5082.87</v>
      </c>
      <c r="AI255" s="20">
        <v>30497.22</v>
      </c>
      <c r="AJ255" s="20">
        <v>34156.8864</v>
      </c>
      <c r="AK255" s="20">
        <v>6</v>
      </c>
      <c r="AL255" s="20">
        <v>5082.87</v>
      </c>
      <c r="AM255" s="20">
        <v>30497.22</v>
      </c>
      <c r="AN255" s="20">
        <v>34156.8864</v>
      </c>
      <c r="AO255" s="20"/>
      <c r="AP255" s="20"/>
      <c r="AQ255" s="20"/>
      <c r="AR255" s="20"/>
      <c r="AS255" s="19">
        <v>12</v>
      </c>
      <c r="AT255" s="15">
        <v>60994.44</v>
      </c>
      <c r="AU255" s="15">
        <v>68313.7728</v>
      </c>
      <c r="AV255" s="20" t="s">
        <v>121</v>
      </c>
      <c r="AW255" s="20"/>
      <c r="AX255" s="20"/>
      <c r="AY255" s="20" t="s">
        <v>147</v>
      </c>
      <c r="AZ255" s="20" t="s">
        <v>666</v>
      </c>
      <c r="BA255" s="20" t="s">
        <v>666</v>
      </c>
      <c r="BB255" s="20" t="s">
        <v>120</v>
      </c>
      <c r="BC255" s="20" t="s">
        <v>667</v>
      </c>
      <c r="BD255" s="20" t="s">
        <v>668</v>
      </c>
      <c r="BE255" s="20"/>
      <c r="BF255" s="20"/>
      <c r="BG255" s="20"/>
      <c r="BH255" s="19" t="s">
        <v>278</v>
      </c>
      <c r="BI255" s="20" t="s">
        <v>279</v>
      </c>
      <c r="BJ255" s="20" t="s">
        <v>280</v>
      </c>
    </row>
    <row r="256" spans="1:62" s="7" customFormat="1" ht="25.5" customHeight="1">
      <c r="A256" s="20"/>
      <c r="B256" s="20" t="s">
        <v>674</v>
      </c>
      <c r="C256" s="20" t="s">
        <v>663</v>
      </c>
      <c r="D256" s="20" t="s">
        <v>664</v>
      </c>
      <c r="E256" s="20" t="s">
        <v>665</v>
      </c>
      <c r="F256" s="20" t="s">
        <v>475</v>
      </c>
      <c r="G256" s="20" t="s">
        <v>476</v>
      </c>
      <c r="H256" s="20" t="s">
        <v>141</v>
      </c>
      <c r="I256" s="20">
        <v>70</v>
      </c>
      <c r="J256" s="20" t="s">
        <v>125</v>
      </c>
      <c r="K256" s="20" t="s">
        <v>142</v>
      </c>
      <c r="L256" s="20" t="s">
        <v>477</v>
      </c>
      <c r="M256" s="20" t="s">
        <v>28</v>
      </c>
      <c r="N256" s="20">
        <v>475030100</v>
      </c>
      <c r="O256" s="20" t="s">
        <v>498</v>
      </c>
      <c r="P256" s="20" t="s">
        <v>41</v>
      </c>
      <c r="Q256" s="20" t="s">
        <v>388</v>
      </c>
      <c r="R256" s="20"/>
      <c r="S256" s="20"/>
      <c r="T256" s="14">
        <v>30</v>
      </c>
      <c r="U256" s="20">
        <v>0</v>
      </c>
      <c r="V256" s="14">
        <v>70</v>
      </c>
      <c r="W256" s="20" t="s">
        <v>607</v>
      </c>
      <c r="X256" s="20" t="s">
        <v>106</v>
      </c>
      <c r="Y256" s="3"/>
      <c r="Z256" s="3"/>
      <c r="AA256" s="15"/>
      <c r="AB256" s="15"/>
      <c r="AC256" s="20">
        <v>1</v>
      </c>
      <c r="AD256" s="20">
        <v>5082.87</v>
      </c>
      <c r="AE256" s="3">
        <v>5082.87</v>
      </c>
      <c r="AF256" s="3">
        <v>5692.8144</v>
      </c>
      <c r="AG256" s="20">
        <v>1</v>
      </c>
      <c r="AH256" s="20">
        <v>5082.87</v>
      </c>
      <c r="AI256" s="20">
        <v>5082.87</v>
      </c>
      <c r="AJ256" s="20">
        <v>5692.8144</v>
      </c>
      <c r="AK256" s="20">
        <v>1</v>
      </c>
      <c r="AL256" s="20">
        <v>5082.87</v>
      </c>
      <c r="AM256" s="20">
        <v>5082.87</v>
      </c>
      <c r="AN256" s="20">
        <v>5692.8144</v>
      </c>
      <c r="AO256" s="20"/>
      <c r="AP256" s="20"/>
      <c r="AQ256" s="20"/>
      <c r="AR256" s="20"/>
      <c r="AS256" s="19">
        <v>3</v>
      </c>
      <c r="AT256" s="15">
        <v>15248.61</v>
      </c>
      <c r="AU256" s="15">
        <v>17078.4432</v>
      </c>
      <c r="AV256" s="20" t="s">
        <v>121</v>
      </c>
      <c r="AW256" s="20"/>
      <c r="AX256" s="20"/>
      <c r="AY256" s="20" t="s">
        <v>147</v>
      </c>
      <c r="AZ256" s="20" t="s">
        <v>666</v>
      </c>
      <c r="BA256" s="20" t="s">
        <v>666</v>
      </c>
      <c r="BB256" s="20" t="s">
        <v>120</v>
      </c>
      <c r="BC256" s="20" t="s">
        <v>667</v>
      </c>
      <c r="BD256" s="20" t="s">
        <v>668</v>
      </c>
      <c r="BE256" s="20"/>
      <c r="BF256" s="20"/>
      <c r="BG256" s="20"/>
      <c r="BH256" s="19" t="s">
        <v>278</v>
      </c>
      <c r="BI256" s="20" t="s">
        <v>279</v>
      </c>
      <c r="BJ256" s="20" t="s">
        <v>280</v>
      </c>
    </row>
    <row r="257" spans="1:62" s="7" customFormat="1" ht="25.5" customHeight="1">
      <c r="A257" s="20"/>
      <c r="B257" s="20" t="s">
        <v>675</v>
      </c>
      <c r="C257" s="20" t="s">
        <v>676</v>
      </c>
      <c r="D257" s="20" t="s">
        <v>664</v>
      </c>
      <c r="E257" s="20" t="s">
        <v>677</v>
      </c>
      <c r="F257" s="20" t="s">
        <v>475</v>
      </c>
      <c r="G257" s="20" t="s">
        <v>476</v>
      </c>
      <c r="H257" s="20" t="s">
        <v>141</v>
      </c>
      <c r="I257" s="20">
        <v>70</v>
      </c>
      <c r="J257" s="20" t="s">
        <v>125</v>
      </c>
      <c r="K257" s="20" t="s">
        <v>142</v>
      </c>
      <c r="L257" s="20" t="s">
        <v>477</v>
      </c>
      <c r="M257" s="20" t="s">
        <v>28</v>
      </c>
      <c r="N257" s="20">
        <v>111010000</v>
      </c>
      <c r="O257" s="20" t="s">
        <v>144</v>
      </c>
      <c r="P257" s="20" t="s">
        <v>41</v>
      </c>
      <c r="Q257" s="20" t="s">
        <v>388</v>
      </c>
      <c r="R257" s="20"/>
      <c r="S257" s="20"/>
      <c r="T257" s="14">
        <v>30</v>
      </c>
      <c r="U257" s="20">
        <v>0</v>
      </c>
      <c r="V257" s="14">
        <v>70</v>
      </c>
      <c r="W257" s="20" t="s">
        <v>607</v>
      </c>
      <c r="X257" s="20" t="s">
        <v>106</v>
      </c>
      <c r="Y257" s="3"/>
      <c r="Z257" s="3"/>
      <c r="AA257" s="15"/>
      <c r="AB257" s="15"/>
      <c r="AC257" s="20">
        <v>27</v>
      </c>
      <c r="AD257" s="20">
        <v>10410.71</v>
      </c>
      <c r="AE257" s="3">
        <v>281089.17</v>
      </c>
      <c r="AF257" s="3">
        <v>314819.8704</v>
      </c>
      <c r="AG257" s="20">
        <v>24</v>
      </c>
      <c r="AH257" s="20">
        <v>10410.71</v>
      </c>
      <c r="AI257" s="20">
        <v>249857.03999999998</v>
      </c>
      <c r="AJ257" s="20">
        <v>279839.8848</v>
      </c>
      <c r="AK257" s="20">
        <v>24</v>
      </c>
      <c r="AL257" s="20">
        <v>10410.71</v>
      </c>
      <c r="AM257" s="20">
        <v>249857.03999999998</v>
      </c>
      <c r="AN257" s="20">
        <v>279839.8848</v>
      </c>
      <c r="AO257" s="20"/>
      <c r="AP257" s="20"/>
      <c r="AQ257" s="20"/>
      <c r="AR257" s="20"/>
      <c r="AS257" s="19">
        <v>75</v>
      </c>
      <c r="AT257" s="15">
        <v>780803.25</v>
      </c>
      <c r="AU257" s="15">
        <v>874499.64</v>
      </c>
      <c r="AV257" s="20" t="s">
        <v>121</v>
      </c>
      <c r="AW257" s="20"/>
      <c r="AX257" s="20"/>
      <c r="AY257" s="20" t="s">
        <v>147</v>
      </c>
      <c r="AZ257" s="20" t="s">
        <v>666</v>
      </c>
      <c r="BA257" s="20" t="s">
        <v>666</v>
      </c>
      <c r="BB257" s="20" t="s">
        <v>120</v>
      </c>
      <c r="BC257" s="20" t="s">
        <v>678</v>
      </c>
      <c r="BD257" s="20" t="s">
        <v>679</v>
      </c>
      <c r="BE257" s="20"/>
      <c r="BF257" s="20"/>
      <c r="BG257" s="20"/>
      <c r="BH257" s="19" t="s">
        <v>278</v>
      </c>
      <c r="BI257" s="20" t="s">
        <v>279</v>
      </c>
      <c r="BJ257" s="20" t="s">
        <v>280</v>
      </c>
    </row>
    <row r="258" spans="1:62" s="7" customFormat="1" ht="25.5" customHeight="1">
      <c r="A258" s="20"/>
      <c r="B258" s="20" t="s">
        <v>680</v>
      </c>
      <c r="C258" s="20" t="s">
        <v>676</v>
      </c>
      <c r="D258" s="20" t="s">
        <v>664</v>
      </c>
      <c r="E258" s="20" t="s">
        <v>677</v>
      </c>
      <c r="F258" s="20" t="s">
        <v>475</v>
      </c>
      <c r="G258" s="20" t="s">
        <v>476</v>
      </c>
      <c r="H258" s="20" t="s">
        <v>141</v>
      </c>
      <c r="I258" s="20">
        <v>70</v>
      </c>
      <c r="J258" s="20" t="s">
        <v>125</v>
      </c>
      <c r="K258" s="20" t="s">
        <v>142</v>
      </c>
      <c r="L258" s="20" t="s">
        <v>477</v>
      </c>
      <c r="M258" s="20" t="s">
        <v>28</v>
      </c>
      <c r="N258" s="20">
        <v>350000000</v>
      </c>
      <c r="O258" s="20" t="s">
        <v>158</v>
      </c>
      <c r="P258" s="20" t="s">
        <v>41</v>
      </c>
      <c r="Q258" s="20" t="s">
        <v>388</v>
      </c>
      <c r="R258" s="20"/>
      <c r="S258" s="20"/>
      <c r="T258" s="14">
        <v>30</v>
      </c>
      <c r="U258" s="20">
        <v>0</v>
      </c>
      <c r="V258" s="14">
        <v>70</v>
      </c>
      <c r="W258" s="20" t="s">
        <v>607</v>
      </c>
      <c r="X258" s="20" t="s">
        <v>106</v>
      </c>
      <c r="Y258" s="3"/>
      <c r="Z258" s="3"/>
      <c r="AA258" s="15"/>
      <c r="AB258" s="15"/>
      <c r="AC258" s="20">
        <v>1</v>
      </c>
      <c r="AD258" s="20">
        <v>10410.71</v>
      </c>
      <c r="AE258" s="3">
        <v>10410.71</v>
      </c>
      <c r="AF258" s="3">
        <v>11659.9952</v>
      </c>
      <c r="AG258" s="20">
        <v>1</v>
      </c>
      <c r="AH258" s="20">
        <v>10410.71</v>
      </c>
      <c r="AI258" s="20">
        <v>10410.71</v>
      </c>
      <c r="AJ258" s="20">
        <v>11659.9952</v>
      </c>
      <c r="AK258" s="20">
        <v>1</v>
      </c>
      <c r="AL258" s="20">
        <v>10410.71</v>
      </c>
      <c r="AM258" s="20">
        <v>10410.71</v>
      </c>
      <c r="AN258" s="20">
        <v>11659.9952</v>
      </c>
      <c r="AO258" s="20"/>
      <c r="AP258" s="20"/>
      <c r="AQ258" s="20"/>
      <c r="AR258" s="20"/>
      <c r="AS258" s="19">
        <v>3</v>
      </c>
      <c r="AT258" s="15">
        <v>31232.129999999997</v>
      </c>
      <c r="AU258" s="15">
        <v>34979.9856</v>
      </c>
      <c r="AV258" s="20" t="s">
        <v>121</v>
      </c>
      <c r="AW258" s="20"/>
      <c r="AX258" s="20"/>
      <c r="AY258" s="20" t="s">
        <v>147</v>
      </c>
      <c r="AZ258" s="20" t="s">
        <v>666</v>
      </c>
      <c r="BA258" s="20" t="s">
        <v>666</v>
      </c>
      <c r="BB258" s="20" t="s">
        <v>120</v>
      </c>
      <c r="BC258" s="20" t="s">
        <v>678</v>
      </c>
      <c r="BD258" s="20" t="s">
        <v>679</v>
      </c>
      <c r="BE258" s="20"/>
      <c r="BF258" s="20"/>
      <c r="BG258" s="20"/>
      <c r="BH258" s="19" t="s">
        <v>278</v>
      </c>
      <c r="BI258" s="20" t="s">
        <v>279</v>
      </c>
      <c r="BJ258" s="20" t="s">
        <v>280</v>
      </c>
    </row>
    <row r="259" spans="1:62" s="7" customFormat="1" ht="25.5" customHeight="1">
      <c r="A259" s="20"/>
      <c r="B259" s="20" t="s">
        <v>681</v>
      </c>
      <c r="C259" s="20" t="s">
        <v>676</v>
      </c>
      <c r="D259" s="20" t="s">
        <v>664</v>
      </c>
      <c r="E259" s="20" t="s">
        <v>677</v>
      </c>
      <c r="F259" s="20" t="s">
        <v>475</v>
      </c>
      <c r="G259" s="20" t="s">
        <v>476</v>
      </c>
      <c r="H259" s="20" t="s">
        <v>141</v>
      </c>
      <c r="I259" s="20">
        <v>70</v>
      </c>
      <c r="J259" s="20" t="s">
        <v>125</v>
      </c>
      <c r="K259" s="20" t="s">
        <v>142</v>
      </c>
      <c r="L259" s="20" t="s">
        <v>477</v>
      </c>
      <c r="M259" s="20" t="s">
        <v>28</v>
      </c>
      <c r="N259" s="20">
        <v>311010000</v>
      </c>
      <c r="O259" s="20" t="s">
        <v>509</v>
      </c>
      <c r="P259" s="20" t="s">
        <v>41</v>
      </c>
      <c r="Q259" s="20" t="s">
        <v>388</v>
      </c>
      <c r="R259" s="20"/>
      <c r="S259" s="20"/>
      <c r="T259" s="14">
        <v>30</v>
      </c>
      <c r="U259" s="20">
        <v>0</v>
      </c>
      <c r="V259" s="14">
        <v>70</v>
      </c>
      <c r="W259" s="20" t="s">
        <v>607</v>
      </c>
      <c r="X259" s="20" t="s">
        <v>106</v>
      </c>
      <c r="Y259" s="3"/>
      <c r="Z259" s="3"/>
      <c r="AA259" s="15"/>
      <c r="AB259" s="15"/>
      <c r="AC259" s="20">
        <v>8</v>
      </c>
      <c r="AD259" s="20">
        <v>10410.71</v>
      </c>
      <c r="AE259" s="3">
        <v>83285.68</v>
      </c>
      <c r="AF259" s="3">
        <v>93279.9616</v>
      </c>
      <c r="AG259" s="20">
        <v>8</v>
      </c>
      <c r="AH259" s="20">
        <v>10410.71</v>
      </c>
      <c r="AI259" s="20">
        <v>83285.68</v>
      </c>
      <c r="AJ259" s="20">
        <v>93279.9616</v>
      </c>
      <c r="AK259" s="20">
        <v>8</v>
      </c>
      <c r="AL259" s="20">
        <v>10410.71</v>
      </c>
      <c r="AM259" s="20">
        <v>83285.68</v>
      </c>
      <c r="AN259" s="20">
        <v>93279.9616</v>
      </c>
      <c r="AO259" s="20"/>
      <c r="AP259" s="20"/>
      <c r="AQ259" s="20"/>
      <c r="AR259" s="20"/>
      <c r="AS259" s="19">
        <v>24</v>
      </c>
      <c r="AT259" s="15">
        <v>249857.03999999998</v>
      </c>
      <c r="AU259" s="15">
        <v>279839.8848</v>
      </c>
      <c r="AV259" s="20" t="s">
        <v>121</v>
      </c>
      <c r="AW259" s="20"/>
      <c r="AX259" s="20"/>
      <c r="AY259" s="20" t="s">
        <v>147</v>
      </c>
      <c r="AZ259" s="20" t="s">
        <v>666</v>
      </c>
      <c r="BA259" s="20" t="s">
        <v>666</v>
      </c>
      <c r="BB259" s="20" t="s">
        <v>120</v>
      </c>
      <c r="BC259" s="20" t="s">
        <v>678</v>
      </c>
      <c r="BD259" s="20" t="s">
        <v>679</v>
      </c>
      <c r="BE259" s="20"/>
      <c r="BF259" s="20"/>
      <c r="BG259" s="20"/>
      <c r="BH259" s="19" t="s">
        <v>278</v>
      </c>
      <c r="BI259" s="20" t="s">
        <v>279</v>
      </c>
      <c r="BJ259" s="20" t="s">
        <v>280</v>
      </c>
    </row>
    <row r="260" spans="1:62" s="7" customFormat="1" ht="25.5" customHeight="1">
      <c r="A260" s="20"/>
      <c r="B260" s="20" t="s">
        <v>682</v>
      </c>
      <c r="C260" s="20" t="s">
        <v>676</v>
      </c>
      <c r="D260" s="20" t="s">
        <v>664</v>
      </c>
      <c r="E260" s="20" t="s">
        <v>677</v>
      </c>
      <c r="F260" s="20" t="s">
        <v>475</v>
      </c>
      <c r="G260" s="20" t="s">
        <v>476</v>
      </c>
      <c r="H260" s="20" t="s">
        <v>141</v>
      </c>
      <c r="I260" s="20">
        <v>70</v>
      </c>
      <c r="J260" s="20" t="s">
        <v>125</v>
      </c>
      <c r="K260" s="20" t="s">
        <v>142</v>
      </c>
      <c r="L260" s="20" t="s">
        <v>477</v>
      </c>
      <c r="M260" s="20" t="s">
        <v>28</v>
      </c>
      <c r="N260" s="20">
        <v>431010000</v>
      </c>
      <c r="O260" s="20" t="s">
        <v>168</v>
      </c>
      <c r="P260" s="20" t="s">
        <v>41</v>
      </c>
      <c r="Q260" s="20" t="s">
        <v>388</v>
      </c>
      <c r="R260" s="20"/>
      <c r="S260" s="20"/>
      <c r="T260" s="14">
        <v>30</v>
      </c>
      <c r="U260" s="20">
        <v>0</v>
      </c>
      <c r="V260" s="14">
        <v>70</v>
      </c>
      <c r="W260" s="20" t="s">
        <v>607</v>
      </c>
      <c r="X260" s="20" t="s">
        <v>106</v>
      </c>
      <c r="Y260" s="3"/>
      <c r="Z260" s="3"/>
      <c r="AA260" s="15"/>
      <c r="AB260" s="15"/>
      <c r="AC260" s="20">
        <v>0</v>
      </c>
      <c r="AD260" s="20">
        <v>0</v>
      </c>
      <c r="AE260" s="3">
        <v>0</v>
      </c>
      <c r="AF260" s="3">
        <v>0</v>
      </c>
      <c r="AG260" s="20">
        <v>9</v>
      </c>
      <c r="AH260" s="20">
        <v>10410.71</v>
      </c>
      <c r="AI260" s="20">
        <v>93696.38999999998</v>
      </c>
      <c r="AJ260" s="20">
        <v>104939.9568</v>
      </c>
      <c r="AK260" s="20">
        <v>9</v>
      </c>
      <c r="AL260" s="20">
        <v>10410.71</v>
      </c>
      <c r="AM260" s="20">
        <v>93696.38999999998</v>
      </c>
      <c r="AN260" s="20">
        <v>104939.9568</v>
      </c>
      <c r="AO260" s="20"/>
      <c r="AP260" s="20"/>
      <c r="AQ260" s="20"/>
      <c r="AR260" s="20"/>
      <c r="AS260" s="19">
        <v>18</v>
      </c>
      <c r="AT260" s="15">
        <v>187392.77999999997</v>
      </c>
      <c r="AU260" s="15">
        <v>209879.9136</v>
      </c>
      <c r="AV260" s="20" t="s">
        <v>121</v>
      </c>
      <c r="AW260" s="20"/>
      <c r="AX260" s="20"/>
      <c r="AY260" s="20" t="s">
        <v>147</v>
      </c>
      <c r="AZ260" s="20" t="s">
        <v>666</v>
      </c>
      <c r="BA260" s="20" t="s">
        <v>666</v>
      </c>
      <c r="BB260" s="20" t="s">
        <v>120</v>
      </c>
      <c r="BC260" s="20" t="s">
        <v>678</v>
      </c>
      <c r="BD260" s="20" t="s">
        <v>679</v>
      </c>
      <c r="BE260" s="20"/>
      <c r="BF260" s="20"/>
      <c r="BG260" s="20"/>
      <c r="BH260" s="19" t="s">
        <v>278</v>
      </c>
      <c r="BI260" s="20" t="s">
        <v>279</v>
      </c>
      <c r="BJ260" s="20" t="s">
        <v>280</v>
      </c>
    </row>
    <row r="261" spans="1:62" s="7" customFormat="1" ht="25.5" customHeight="1">
      <c r="A261" s="20"/>
      <c r="B261" s="20" t="s">
        <v>683</v>
      </c>
      <c r="C261" s="20" t="s">
        <v>676</v>
      </c>
      <c r="D261" s="20" t="s">
        <v>664</v>
      </c>
      <c r="E261" s="20" t="s">
        <v>677</v>
      </c>
      <c r="F261" s="20" t="s">
        <v>475</v>
      </c>
      <c r="G261" s="20" t="s">
        <v>476</v>
      </c>
      <c r="H261" s="20" t="s">
        <v>141</v>
      </c>
      <c r="I261" s="20">
        <v>70</v>
      </c>
      <c r="J261" s="20" t="s">
        <v>125</v>
      </c>
      <c r="K261" s="20" t="s">
        <v>142</v>
      </c>
      <c r="L261" s="20" t="s">
        <v>477</v>
      </c>
      <c r="M261" s="20" t="s">
        <v>28</v>
      </c>
      <c r="N261" s="20">
        <v>231010000</v>
      </c>
      <c r="O261" s="20" t="s">
        <v>496</v>
      </c>
      <c r="P261" s="20" t="s">
        <v>41</v>
      </c>
      <c r="Q261" s="20" t="s">
        <v>388</v>
      </c>
      <c r="R261" s="20"/>
      <c r="S261" s="20"/>
      <c r="T261" s="14">
        <v>30</v>
      </c>
      <c r="U261" s="20">
        <v>0</v>
      </c>
      <c r="V261" s="14">
        <v>70</v>
      </c>
      <c r="W261" s="20" t="s">
        <v>607</v>
      </c>
      <c r="X261" s="20" t="s">
        <v>106</v>
      </c>
      <c r="Y261" s="3"/>
      <c r="Z261" s="3"/>
      <c r="AA261" s="15"/>
      <c r="AB261" s="15"/>
      <c r="AC261" s="20">
        <v>2</v>
      </c>
      <c r="AD261" s="20">
        <v>10410.71</v>
      </c>
      <c r="AE261" s="3">
        <v>20821.42</v>
      </c>
      <c r="AF261" s="3">
        <v>23319.9904</v>
      </c>
      <c r="AG261" s="20">
        <v>4</v>
      </c>
      <c r="AH261" s="20">
        <v>10410.71</v>
      </c>
      <c r="AI261" s="20">
        <v>41642.84</v>
      </c>
      <c r="AJ261" s="20">
        <v>46639.9808</v>
      </c>
      <c r="AK261" s="20">
        <v>4</v>
      </c>
      <c r="AL261" s="20">
        <v>10410.71</v>
      </c>
      <c r="AM261" s="20">
        <v>41642.84</v>
      </c>
      <c r="AN261" s="20">
        <v>46639.9808</v>
      </c>
      <c r="AO261" s="20"/>
      <c r="AP261" s="20"/>
      <c r="AQ261" s="20"/>
      <c r="AR261" s="20"/>
      <c r="AS261" s="19">
        <v>10</v>
      </c>
      <c r="AT261" s="15">
        <v>104107.09999999999</v>
      </c>
      <c r="AU261" s="15">
        <v>116599.95199999999</v>
      </c>
      <c r="AV261" s="20" t="s">
        <v>121</v>
      </c>
      <c r="AW261" s="20"/>
      <c r="AX261" s="20"/>
      <c r="AY261" s="20" t="s">
        <v>147</v>
      </c>
      <c r="AZ261" s="20" t="s">
        <v>666</v>
      </c>
      <c r="BA261" s="20" t="s">
        <v>666</v>
      </c>
      <c r="BB261" s="20" t="s">
        <v>120</v>
      </c>
      <c r="BC261" s="20" t="s">
        <v>678</v>
      </c>
      <c r="BD261" s="20" t="s">
        <v>679</v>
      </c>
      <c r="BE261" s="20"/>
      <c r="BF261" s="20"/>
      <c r="BG261" s="20"/>
      <c r="BH261" s="19" t="s">
        <v>278</v>
      </c>
      <c r="BI261" s="20" t="s">
        <v>279</v>
      </c>
      <c r="BJ261" s="20" t="s">
        <v>280</v>
      </c>
    </row>
    <row r="262" spans="1:62" s="7" customFormat="1" ht="25.5" customHeight="1">
      <c r="A262" s="20"/>
      <c r="B262" s="20" t="s">
        <v>684</v>
      </c>
      <c r="C262" s="20" t="s">
        <v>685</v>
      </c>
      <c r="D262" s="20" t="s">
        <v>664</v>
      </c>
      <c r="E262" s="20" t="s">
        <v>686</v>
      </c>
      <c r="F262" s="20" t="s">
        <v>475</v>
      </c>
      <c r="G262" s="20" t="s">
        <v>476</v>
      </c>
      <c r="H262" s="20" t="s">
        <v>141</v>
      </c>
      <c r="I262" s="20">
        <v>70</v>
      </c>
      <c r="J262" s="20" t="s">
        <v>125</v>
      </c>
      <c r="K262" s="20" t="s">
        <v>142</v>
      </c>
      <c r="L262" s="20" t="s">
        <v>477</v>
      </c>
      <c r="M262" s="20" t="s">
        <v>28</v>
      </c>
      <c r="N262" s="20">
        <v>111010000</v>
      </c>
      <c r="O262" s="20" t="s">
        <v>144</v>
      </c>
      <c r="P262" s="20" t="s">
        <v>41</v>
      </c>
      <c r="Q262" s="20" t="s">
        <v>388</v>
      </c>
      <c r="R262" s="20"/>
      <c r="S262" s="20"/>
      <c r="T262" s="14">
        <v>30</v>
      </c>
      <c r="U262" s="20">
        <v>0</v>
      </c>
      <c r="V262" s="14">
        <v>70</v>
      </c>
      <c r="W262" s="20" t="s">
        <v>607</v>
      </c>
      <c r="X262" s="20" t="s">
        <v>106</v>
      </c>
      <c r="Y262" s="3"/>
      <c r="Z262" s="3"/>
      <c r="AA262" s="15"/>
      <c r="AB262" s="15"/>
      <c r="AC262" s="20">
        <v>0</v>
      </c>
      <c r="AD262" s="20">
        <v>0</v>
      </c>
      <c r="AE262" s="3">
        <v>0</v>
      </c>
      <c r="AF262" s="3">
        <v>0</v>
      </c>
      <c r="AG262" s="20">
        <v>3</v>
      </c>
      <c r="AH262" s="20">
        <v>13557.16</v>
      </c>
      <c r="AI262" s="20">
        <v>40671.479999999996</v>
      </c>
      <c r="AJ262" s="20">
        <v>45552.0576</v>
      </c>
      <c r="AK262" s="20">
        <v>3</v>
      </c>
      <c r="AL262" s="20">
        <v>13557.16</v>
      </c>
      <c r="AM262" s="20">
        <v>40671.479999999996</v>
      </c>
      <c r="AN262" s="20">
        <v>45552.0576</v>
      </c>
      <c r="AO262" s="20"/>
      <c r="AP262" s="20"/>
      <c r="AQ262" s="20"/>
      <c r="AR262" s="20"/>
      <c r="AS262" s="19">
        <v>6</v>
      </c>
      <c r="AT262" s="15">
        <v>81342.95999999999</v>
      </c>
      <c r="AU262" s="15">
        <v>91104.1152</v>
      </c>
      <c r="AV262" s="20" t="s">
        <v>121</v>
      </c>
      <c r="AW262" s="20"/>
      <c r="AX262" s="20"/>
      <c r="AY262" s="20" t="s">
        <v>147</v>
      </c>
      <c r="AZ262" s="20" t="s">
        <v>666</v>
      </c>
      <c r="BA262" s="20" t="s">
        <v>666</v>
      </c>
      <c r="BB262" s="20" t="s">
        <v>120</v>
      </c>
      <c r="BC262" s="20" t="s">
        <v>687</v>
      </c>
      <c r="BD262" s="20" t="s">
        <v>688</v>
      </c>
      <c r="BE262" s="20"/>
      <c r="BF262" s="20"/>
      <c r="BG262" s="20"/>
      <c r="BH262" s="19" t="s">
        <v>278</v>
      </c>
      <c r="BI262" s="20" t="s">
        <v>279</v>
      </c>
      <c r="BJ262" s="20" t="s">
        <v>280</v>
      </c>
    </row>
    <row r="263" spans="1:62" s="7" customFormat="1" ht="25.5" customHeight="1">
      <c r="A263" s="20"/>
      <c r="B263" s="20" t="s">
        <v>689</v>
      </c>
      <c r="C263" s="20" t="s">
        <v>685</v>
      </c>
      <c r="D263" s="20" t="s">
        <v>664</v>
      </c>
      <c r="E263" s="20" t="s">
        <v>686</v>
      </c>
      <c r="F263" s="20" t="s">
        <v>475</v>
      </c>
      <c r="G263" s="20" t="s">
        <v>476</v>
      </c>
      <c r="H263" s="20" t="s">
        <v>141</v>
      </c>
      <c r="I263" s="20">
        <v>70</v>
      </c>
      <c r="J263" s="20" t="s">
        <v>125</v>
      </c>
      <c r="K263" s="20" t="s">
        <v>142</v>
      </c>
      <c r="L263" s="20" t="s">
        <v>477</v>
      </c>
      <c r="M263" s="20" t="s">
        <v>28</v>
      </c>
      <c r="N263" s="20">
        <v>551010000</v>
      </c>
      <c r="O263" s="20" t="s">
        <v>487</v>
      </c>
      <c r="P263" s="20" t="s">
        <v>41</v>
      </c>
      <c r="Q263" s="20" t="s">
        <v>388</v>
      </c>
      <c r="R263" s="20"/>
      <c r="S263" s="20"/>
      <c r="T263" s="14">
        <v>30</v>
      </c>
      <c r="U263" s="20">
        <v>0</v>
      </c>
      <c r="V263" s="14">
        <v>70</v>
      </c>
      <c r="W263" s="20" t="s">
        <v>607</v>
      </c>
      <c r="X263" s="20" t="s">
        <v>106</v>
      </c>
      <c r="Y263" s="3"/>
      <c r="Z263" s="3"/>
      <c r="AA263" s="15"/>
      <c r="AB263" s="15"/>
      <c r="AC263" s="20">
        <v>1</v>
      </c>
      <c r="AD263" s="20">
        <v>13557.16</v>
      </c>
      <c r="AE263" s="3">
        <v>13557.16</v>
      </c>
      <c r="AF263" s="3">
        <v>15184.0192</v>
      </c>
      <c r="AG263" s="20">
        <v>1</v>
      </c>
      <c r="AH263" s="20">
        <v>13557.16</v>
      </c>
      <c r="AI263" s="20">
        <v>13557.16</v>
      </c>
      <c r="AJ263" s="20">
        <v>15184.0192</v>
      </c>
      <c r="AK263" s="20">
        <v>1</v>
      </c>
      <c r="AL263" s="20">
        <v>13557.16</v>
      </c>
      <c r="AM263" s="20">
        <v>13557.16</v>
      </c>
      <c r="AN263" s="20">
        <v>15184.0192</v>
      </c>
      <c r="AO263" s="20"/>
      <c r="AP263" s="20"/>
      <c r="AQ263" s="20"/>
      <c r="AR263" s="20"/>
      <c r="AS263" s="19">
        <v>3</v>
      </c>
      <c r="AT263" s="15">
        <v>40671.479999999996</v>
      </c>
      <c r="AU263" s="15">
        <v>45552.0576</v>
      </c>
      <c r="AV263" s="20" t="s">
        <v>121</v>
      </c>
      <c r="AW263" s="20"/>
      <c r="AX263" s="20"/>
      <c r="AY263" s="20" t="s">
        <v>147</v>
      </c>
      <c r="AZ263" s="20" t="s">
        <v>666</v>
      </c>
      <c r="BA263" s="20" t="s">
        <v>666</v>
      </c>
      <c r="BB263" s="20" t="s">
        <v>120</v>
      </c>
      <c r="BC263" s="20" t="s">
        <v>687</v>
      </c>
      <c r="BD263" s="20" t="s">
        <v>688</v>
      </c>
      <c r="BE263" s="20"/>
      <c r="BF263" s="20"/>
      <c r="BG263" s="20"/>
      <c r="BH263" s="19" t="s">
        <v>278</v>
      </c>
      <c r="BI263" s="20" t="s">
        <v>279</v>
      </c>
      <c r="BJ263" s="20" t="s">
        <v>280</v>
      </c>
    </row>
    <row r="264" spans="1:62" s="7" customFormat="1" ht="25.5" customHeight="1">
      <c r="A264" s="20"/>
      <c r="B264" s="20" t="s">
        <v>690</v>
      </c>
      <c r="C264" s="20" t="s">
        <v>685</v>
      </c>
      <c r="D264" s="20" t="s">
        <v>664</v>
      </c>
      <c r="E264" s="20" t="s">
        <v>686</v>
      </c>
      <c r="F264" s="20" t="s">
        <v>475</v>
      </c>
      <c r="G264" s="20" t="s">
        <v>476</v>
      </c>
      <c r="H264" s="20" t="s">
        <v>141</v>
      </c>
      <c r="I264" s="20">
        <v>70</v>
      </c>
      <c r="J264" s="20" t="s">
        <v>125</v>
      </c>
      <c r="K264" s="20" t="s">
        <v>142</v>
      </c>
      <c r="L264" s="20" t="s">
        <v>477</v>
      </c>
      <c r="M264" s="20" t="s">
        <v>28</v>
      </c>
      <c r="N264" s="20">
        <v>632810000</v>
      </c>
      <c r="O264" s="20" t="s">
        <v>490</v>
      </c>
      <c r="P264" s="20" t="s">
        <v>41</v>
      </c>
      <c r="Q264" s="20" t="s">
        <v>388</v>
      </c>
      <c r="R264" s="20"/>
      <c r="S264" s="20"/>
      <c r="T264" s="14">
        <v>30</v>
      </c>
      <c r="U264" s="20">
        <v>0</v>
      </c>
      <c r="V264" s="14">
        <v>70</v>
      </c>
      <c r="W264" s="20" t="s">
        <v>607</v>
      </c>
      <c r="X264" s="20" t="s">
        <v>106</v>
      </c>
      <c r="Y264" s="3"/>
      <c r="Z264" s="3"/>
      <c r="AA264" s="15"/>
      <c r="AB264" s="15"/>
      <c r="AC264" s="20">
        <v>2</v>
      </c>
      <c r="AD264" s="20">
        <v>13557.16</v>
      </c>
      <c r="AE264" s="3">
        <v>27114.32</v>
      </c>
      <c r="AF264" s="3">
        <v>30368.0384</v>
      </c>
      <c r="AG264" s="20">
        <v>2</v>
      </c>
      <c r="AH264" s="20">
        <v>13557.16</v>
      </c>
      <c r="AI264" s="20">
        <v>27114.32</v>
      </c>
      <c r="AJ264" s="20">
        <v>30368.0384</v>
      </c>
      <c r="AK264" s="20">
        <v>2</v>
      </c>
      <c r="AL264" s="20">
        <v>13557.16</v>
      </c>
      <c r="AM264" s="20">
        <v>27114.32</v>
      </c>
      <c r="AN264" s="20">
        <v>30368.0384</v>
      </c>
      <c r="AO264" s="20"/>
      <c r="AP264" s="20"/>
      <c r="AQ264" s="20"/>
      <c r="AR264" s="20"/>
      <c r="AS264" s="19">
        <v>6</v>
      </c>
      <c r="AT264" s="15">
        <v>81342.95999999999</v>
      </c>
      <c r="AU264" s="15">
        <v>91104.1152</v>
      </c>
      <c r="AV264" s="20" t="s">
        <v>121</v>
      </c>
      <c r="AW264" s="20"/>
      <c r="AX264" s="20"/>
      <c r="AY264" s="20" t="s">
        <v>147</v>
      </c>
      <c r="AZ264" s="20" t="s">
        <v>666</v>
      </c>
      <c r="BA264" s="20" t="s">
        <v>666</v>
      </c>
      <c r="BB264" s="20" t="s">
        <v>120</v>
      </c>
      <c r="BC264" s="20" t="s">
        <v>687</v>
      </c>
      <c r="BD264" s="20" t="s">
        <v>688</v>
      </c>
      <c r="BE264" s="20"/>
      <c r="BF264" s="20"/>
      <c r="BG264" s="20"/>
      <c r="BH264" s="19" t="s">
        <v>278</v>
      </c>
      <c r="BI264" s="20" t="s">
        <v>279</v>
      </c>
      <c r="BJ264" s="20" t="s">
        <v>280</v>
      </c>
    </row>
    <row r="265" spans="1:62" s="7" customFormat="1" ht="25.5" customHeight="1">
      <c r="A265" s="20"/>
      <c r="B265" s="20" t="s">
        <v>691</v>
      </c>
      <c r="C265" s="20" t="s">
        <v>692</v>
      </c>
      <c r="D265" s="20" t="s">
        <v>693</v>
      </c>
      <c r="E265" s="20" t="s">
        <v>516</v>
      </c>
      <c r="F265" s="20" t="s">
        <v>475</v>
      </c>
      <c r="G265" s="20" t="s">
        <v>476</v>
      </c>
      <c r="H265" s="20" t="s">
        <v>141</v>
      </c>
      <c r="I265" s="20">
        <v>70</v>
      </c>
      <c r="J265" s="20" t="s">
        <v>125</v>
      </c>
      <c r="K265" s="20" t="s">
        <v>142</v>
      </c>
      <c r="L265" s="20" t="s">
        <v>477</v>
      </c>
      <c r="M265" s="20" t="s">
        <v>28</v>
      </c>
      <c r="N265" s="20">
        <v>111010000</v>
      </c>
      <c r="O265" s="20" t="s">
        <v>144</v>
      </c>
      <c r="P265" s="20" t="s">
        <v>41</v>
      </c>
      <c r="Q265" s="20" t="s">
        <v>388</v>
      </c>
      <c r="R265" s="20"/>
      <c r="S265" s="20"/>
      <c r="T265" s="14">
        <v>30</v>
      </c>
      <c r="U265" s="20">
        <v>0</v>
      </c>
      <c r="V265" s="14">
        <v>70</v>
      </c>
      <c r="W265" s="20" t="s">
        <v>607</v>
      </c>
      <c r="X265" s="20" t="s">
        <v>106</v>
      </c>
      <c r="Y265" s="3"/>
      <c r="Z265" s="3"/>
      <c r="AA265" s="15"/>
      <c r="AB265" s="15"/>
      <c r="AC265" s="20">
        <v>0</v>
      </c>
      <c r="AD265" s="20">
        <v>0</v>
      </c>
      <c r="AE265" s="3">
        <v>0</v>
      </c>
      <c r="AF265" s="3">
        <v>0</v>
      </c>
      <c r="AG265" s="20">
        <v>36</v>
      </c>
      <c r="AH265" s="20">
        <v>8940.11</v>
      </c>
      <c r="AI265" s="20">
        <v>321843.96</v>
      </c>
      <c r="AJ265" s="20">
        <v>360465.23520000005</v>
      </c>
      <c r="AK265" s="20">
        <v>36</v>
      </c>
      <c r="AL265" s="20">
        <v>8940.11</v>
      </c>
      <c r="AM265" s="20">
        <v>321843.96</v>
      </c>
      <c r="AN265" s="20">
        <v>360465.23520000005</v>
      </c>
      <c r="AO265" s="20"/>
      <c r="AP265" s="20"/>
      <c r="AQ265" s="20"/>
      <c r="AR265" s="20"/>
      <c r="AS265" s="19">
        <v>72</v>
      </c>
      <c r="AT265" s="15">
        <v>643687.92</v>
      </c>
      <c r="AU265" s="15">
        <v>720930.4704000001</v>
      </c>
      <c r="AV265" s="20" t="s">
        <v>121</v>
      </c>
      <c r="AW265" s="20"/>
      <c r="AX265" s="20"/>
      <c r="AY265" s="20" t="s">
        <v>147</v>
      </c>
      <c r="AZ265" s="20" t="s">
        <v>694</v>
      </c>
      <c r="BA265" s="20" t="s">
        <v>694</v>
      </c>
      <c r="BB265" s="20" t="s">
        <v>120</v>
      </c>
      <c r="BC265" s="20" t="s">
        <v>695</v>
      </c>
      <c r="BD265" s="20" t="s">
        <v>696</v>
      </c>
      <c r="BE265" s="20"/>
      <c r="BF265" s="20"/>
      <c r="BG265" s="20"/>
      <c r="BH265" s="19" t="s">
        <v>278</v>
      </c>
      <c r="BI265" s="20" t="s">
        <v>279</v>
      </c>
      <c r="BJ265" s="20" t="s">
        <v>280</v>
      </c>
    </row>
    <row r="266" spans="1:62" s="7" customFormat="1" ht="25.5" customHeight="1">
      <c r="A266" s="20"/>
      <c r="B266" s="20" t="s">
        <v>697</v>
      </c>
      <c r="C266" s="20" t="s">
        <v>692</v>
      </c>
      <c r="D266" s="20" t="s">
        <v>693</v>
      </c>
      <c r="E266" s="20" t="s">
        <v>516</v>
      </c>
      <c r="F266" s="20" t="s">
        <v>475</v>
      </c>
      <c r="G266" s="20" t="s">
        <v>476</v>
      </c>
      <c r="H266" s="20" t="s">
        <v>141</v>
      </c>
      <c r="I266" s="20">
        <v>70</v>
      </c>
      <c r="J266" s="20" t="s">
        <v>125</v>
      </c>
      <c r="K266" s="20" t="s">
        <v>142</v>
      </c>
      <c r="L266" s="20" t="s">
        <v>477</v>
      </c>
      <c r="M266" s="20" t="s">
        <v>28</v>
      </c>
      <c r="N266" s="20">
        <v>551010000</v>
      </c>
      <c r="O266" s="20" t="s">
        <v>487</v>
      </c>
      <c r="P266" s="20" t="s">
        <v>41</v>
      </c>
      <c r="Q266" s="20" t="s">
        <v>388</v>
      </c>
      <c r="R266" s="20"/>
      <c r="S266" s="20"/>
      <c r="T266" s="14">
        <v>30</v>
      </c>
      <c r="U266" s="20">
        <v>0</v>
      </c>
      <c r="V266" s="14">
        <v>70</v>
      </c>
      <c r="W266" s="20" t="s">
        <v>607</v>
      </c>
      <c r="X266" s="20" t="s">
        <v>106</v>
      </c>
      <c r="Y266" s="3"/>
      <c r="Z266" s="3"/>
      <c r="AA266" s="15"/>
      <c r="AB266" s="15"/>
      <c r="AC266" s="20">
        <v>71</v>
      </c>
      <c r="AD266" s="20">
        <v>8940.11</v>
      </c>
      <c r="AE266" s="3">
        <v>634747.81</v>
      </c>
      <c r="AF266" s="3">
        <v>710917.5472000001</v>
      </c>
      <c r="AG266" s="20">
        <v>50</v>
      </c>
      <c r="AH266" s="20">
        <v>8940.11</v>
      </c>
      <c r="AI266" s="20">
        <v>447005.5</v>
      </c>
      <c r="AJ266" s="20">
        <v>500646.16000000003</v>
      </c>
      <c r="AK266" s="20">
        <v>58</v>
      </c>
      <c r="AL266" s="20">
        <v>8940.11</v>
      </c>
      <c r="AM266" s="20">
        <v>518526.38</v>
      </c>
      <c r="AN266" s="20">
        <v>580749.5456000001</v>
      </c>
      <c r="AO266" s="20"/>
      <c r="AP266" s="20"/>
      <c r="AQ266" s="20"/>
      <c r="AR266" s="20"/>
      <c r="AS266" s="19">
        <v>179</v>
      </c>
      <c r="AT266" s="15">
        <v>1600279.69</v>
      </c>
      <c r="AU266" s="15">
        <v>1792313.2528000001</v>
      </c>
      <c r="AV266" s="20" t="s">
        <v>121</v>
      </c>
      <c r="AW266" s="20"/>
      <c r="AX266" s="20"/>
      <c r="AY266" s="20" t="s">
        <v>147</v>
      </c>
      <c r="AZ266" s="20" t="s">
        <v>694</v>
      </c>
      <c r="BA266" s="20" t="s">
        <v>694</v>
      </c>
      <c r="BB266" s="20" t="s">
        <v>120</v>
      </c>
      <c r="BC266" s="20" t="s">
        <v>695</v>
      </c>
      <c r="BD266" s="20" t="s">
        <v>696</v>
      </c>
      <c r="BE266" s="20"/>
      <c r="BF266" s="20"/>
      <c r="BG266" s="20"/>
      <c r="BH266" s="19" t="s">
        <v>278</v>
      </c>
      <c r="BI266" s="20" t="s">
        <v>279</v>
      </c>
      <c r="BJ266" s="20" t="s">
        <v>280</v>
      </c>
    </row>
    <row r="267" spans="1:62" s="7" customFormat="1" ht="25.5" customHeight="1">
      <c r="A267" s="20"/>
      <c r="B267" s="20" t="s">
        <v>698</v>
      </c>
      <c r="C267" s="20" t="s">
        <v>692</v>
      </c>
      <c r="D267" s="20" t="s">
        <v>693</v>
      </c>
      <c r="E267" s="20" t="s">
        <v>516</v>
      </c>
      <c r="F267" s="20" t="s">
        <v>475</v>
      </c>
      <c r="G267" s="20" t="s">
        <v>476</v>
      </c>
      <c r="H267" s="20" t="s">
        <v>141</v>
      </c>
      <c r="I267" s="20">
        <v>70</v>
      </c>
      <c r="J267" s="20" t="s">
        <v>125</v>
      </c>
      <c r="K267" s="20" t="s">
        <v>142</v>
      </c>
      <c r="L267" s="20" t="s">
        <v>477</v>
      </c>
      <c r="M267" s="20" t="s">
        <v>28</v>
      </c>
      <c r="N267" s="20">
        <v>350000000</v>
      </c>
      <c r="O267" s="20" t="s">
        <v>158</v>
      </c>
      <c r="P267" s="20" t="s">
        <v>41</v>
      </c>
      <c r="Q267" s="20" t="s">
        <v>388</v>
      </c>
      <c r="R267" s="20"/>
      <c r="S267" s="20"/>
      <c r="T267" s="14">
        <v>30</v>
      </c>
      <c r="U267" s="20">
        <v>0</v>
      </c>
      <c r="V267" s="14">
        <v>70</v>
      </c>
      <c r="W267" s="20" t="s">
        <v>607</v>
      </c>
      <c r="X267" s="20" t="s">
        <v>106</v>
      </c>
      <c r="Y267" s="3"/>
      <c r="Z267" s="3"/>
      <c r="AA267" s="15"/>
      <c r="AB267" s="15"/>
      <c r="AC267" s="20">
        <v>0</v>
      </c>
      <c r="AD267" s="20">
        <v>0</v>
      </c>
      <c r="AE267" s="3">
        <v>0</v>
      </c>
      <c r="AF267" s="3">
        <v>0</v>
      </c>
      <c r="AG267" s="20">
        <v>2</v>
      </c>
      <c r="AH267" s="20">
        <v>8940.11</v>
      </c>
      <c r="AI267" s="20">
        <v>17880.22</v>
      </c>
      <c r="AJ267" s="20">
        <v>20025.846400000002</v>
      </c>
      <c r="AK267" s="20">
        <v>2</v>
      </c>
      <c r="AL267" s="20">
        <v>8940.11</v>
      </c>
      <c r="AM267" s="20">
        <v>17880.22</v>
      </c>
      <c r="AN267" s="20">
        <v>20025.846400000002</v>
      </c>
      <c r="AO267" s="20"/>
      <c r="AP267" s="20"/>
      <c r="AQ267" s="20"/>
      <c r="AR267" s="20"/>
      <c r="AS267" s="19">
        <v>4</v>
      </c>
      <c r="AT267" s="15">
        <v>35760.44</v>
      </c>
      <c r="AU267" s="15">
        <v>40051.692800000004</v>
      </c>
      <c r="AV267" s="20" t="s">
        <v>121</v>
      </c>
      <c r="AW267" s="20"/>
      <c r="AX267" s="20"/>
      <c r="AY267" s="20" t="s">
        <v>147</v>
      </c>
      <c r="AZ267" s="20" t="s">
        <v>694</v>
      </c>
      <c r="BA267" s="20" t="s">
        <v>694</v>
      </c>
      <c r="BB267" s="20" t="s">
        <v>120</v>
      </c>
      <c r="BC267" s="20" t="s">
        <v>695</v>
      </c>
      <c r="BD267" s="20" t="s">
        <v>696</v>
      </c>
      <c r="BE267" s="20"/>
      <c r="BF267" s="20"/>
      <c r="BG267" s="20"/>
      <c r="BH267" s="19" t="s">
        <v>278</v>
      </c>
      <c r="BI267" s="20" t="s">
        <v>279</v>
      </c>
      <c r="BJ267" s="20" t="s">
        <v>280</v>
      </c>
    </row>
    <row r="268" spans="1:62" s="7" customFormat="1" ht="25.5" customHeight="1">
      <c r="A268" s="20"/>
      <c r="B268" s="20" t="s">
        <v>699</v>
      </c>
      <c r="C268" s="20" t="s">
        <v>692</v>
      </c>
      <c r="D268" s="20" t="s">
        <v>693</v>
      </c>
      <c r="E268" s="20" t="s">
        <v>516</v>
      </c>
      <c r="F268" s="20" t="s">
        <v>475</v>
      </c>
      <c r="G268" s="20" t="s">
        <v>476</v>
      </c>
      <c r="H268" s="20" t="s">
        <v>141</v>
      </c>
      <c r="I268" s="20">
        <v>70</v>
      </c>
      <c r="J268" s="20" t="s">
        <v>125</v>
      </c>
      <c r="K268" s="20" t="s">
        <v>142</v>
      </c>
      <c r="L268" s="20" t="s">
        <v>477</v>
      </c>
      <c r="M268" s="20" t="s">
        <v>28</v>
      </c>
      <c r="N268" s="20">
        <v>632810000</v>
      </c>
      <c r="O268" s="20" t="s">
        <v>490</v>
      </c>
      <c r="P268" s="20" t="s">
        <v>41</v>
      </c>
      <c r="Q268" s="20" t="s">
        <v>388</v>
      </c>
      <c r="R268" s="20"/>
      <c r="S268" s="20"/>
      <c r="T268" s="14">
        <v>30</v>
      </c>
      <c r="U268" s="20">
        <v>0</v>
      </c>
      <c r="V268" s="14">
        <v>70</v>
      </c>
      <c r="W268" s="20" t="s">
        <v>607</v>
      </c>
      <c r="X268" s="20" t="s">
        <v>106</v>
      </c>
      <c r="Y268" s="3"/>
      <c r="Z268" s="3"/>
      <c r="AA268" s="15"/>
      <c r="AB268" s="15"/>
      <c r="AC268" s="20">
        <v>122</v>
      </c>
      <c r="AD268" s="20">
        <v>8940.11</v>
      </c>
      <c r="AE268" s="3">
        <v>1090693.4200000002</v>
      </c>
      <c r="AF268" s="3">
        <v>1221576.6304000004</v>
      </c>
      <c r="AG268" s="20">
        <v>122</v>
      </c>
      <c r="AH268" s="20">
        <v>8940.11</v>
      </c>
      <c r="AI268" s="20">
        <v>1090693.4200000002</v>
      </c>
      <c r="AJ268" s="20">
        <v>1221576.6304000004</v>
      </c>
      <c r="AK268" s="20">
        <v>122</v>
      </c>
      <c r="AL268" s="20">
        <v>8940.11</v>
      </c>
      <c r="AM268" s="20">
        <v>1090693.4200000002</v>
      </c>
      <c r="AN268" s="20">
        <v>1221576.6304000004</v>
      </c>
      <c r="AO268" s="20"/>
      <c r="AP268" s="20"/>
      <c r="AQ268" s="20"/>
      <c r="AR268" s="20"/>
      <c r="AS268" s="19">
        <v>366</v>
      </c>
      <c r="AT268" s="15">
        <v>3272080.2600000007</v>
      </c>
      <c r="AU268" s="15">
        <v>3664729.8912000014</v>
      </c>
      <c r="AV268" s="20" t="s">
        <v>121</v>
      </c>
      <c r="AW268" s="20"/>
      <c r="AX268" s="20"/>
      <c r="AY268" s="20" t="s">
        <v>147</v>
      </c>
      <c r="AZ268" s="20" t="s">
        <v>694</v>
      </c>
      <c r="BA268" s="20" t="s">
        <v>694</v>
      </c>
      <c r="BB268" s="20" t="s">
        <v>120</v>
      </c>
      <c r="BC268" s="20" t="s">
        <v>695</v>
      </c>
      <c r="BD268" s="20" t="s">
        <v>696</v>
      </c>
      <c r="BE268" s="20"/>
      <c r="BF268" s="20"/>
      <c r="BG268" s="20"/>
      <c r="BH268" s="19" t="s">
        <v>278</v>
      </c>
      <c r="BI268" s="20" t="s">
        <v>279</v>
      </c>
      <c r="BJ268" s="20" t="s">
        <v>280</v>
      </c>
    </row>
    <row r="269" spans="1:62" s="7" customFormat="1" ht="25.5" customHeight="1">
      <c r="A269" s="20"/>
      <c r="B269" s="20" t="s">
        <v>700</v>
      </c>
      <c r="C269" s="20" t="s">
        <v>692</v>
      </c>
      <c r="D269" s="20" t="s">
        <v>693</v>
      </c>
      <c r="E269" s="20" t="s">
        <v>516</v>
      </c>
      <c r="F269" s="20" t="s">
        <v>475</v>
      </c>
      <c r="G269" s="20" t="s">
        <v>476</v>
      </c>
      <c r="H269" s="20" t="s">
        <v>141</v>
      </c>
      <c r="I269" s="20">
        <v>70</v>
      </c>
      <c r="J269" s="20" t="s">
        <v>125</v>
      </c>
      <c r="K269" s="20" t="s">
        <v>142</v>
      </c>
      <c r="L269" s="20" t="s">
        <v>477</v>
      </c>
      <c r="M269" s="20" t="s">
        <v>28</v>
      </c>
      <c r="N269" s="20">
        <v>750000000</v>
      </c>
      <c r="O269" s="20" t="s">
        <v>492</v>
      </c>
      <c r="P269" s="20" t="s">
        <v>41</v>
      </c>
      <c r="Q269" s="20" t="s">
        <v>388</v>
      </c>
      <c r="R269" s="20"/>
      <c r="S269" s="20"/>
      <c r="T269" s="14">
        <v>30</v>
      </c>
      <c r="U269" s="20">
        <v>0</v>
      </c>
      <c r="V269" s="14">
        <v>70</v>
      </c>
      <c r="W269" s="20" t="s">
        <v>607</v>
      </c>
      <c r="X269" s="20" t="s">
        <v>106</v>
      </c>
      <c r="Y269" s="3"/>
      <c r="Z269" s="3"/>
      <c r="AA269" s="15"/>
      <c r="AB269" s="15"/>
      <c r="AC269" s="20">
        <v>3</v>
      </c>
      <c r="AD269" s="20">
        <v>8940.11</v>
      </c>
      <c r="AE269" s="3">
        <v>26820.33</v>
      </c>
      <c r="AF269" s="3">
        <v>30038.769600000003</v>
      </c>
      <c r="AG269" s="20">
        <v>3</v>
      </c>
      <c r="AH269" s="20">
        <v>8940.11</v>
      </c>
      <c r="AI269" s="20">
        <v>26820.33</v>
      </c>
      <c r="AJ269" s="20">
        <v>30038.769600000003</v>
      </c>
      <c r="AK269" s="20">
        <v>3</v>
      </c>
      <c r="AL269" s="20">
        <v>8940.11</v>
      </c>
      <c r="AM269" s="20">
        <v>26820.33</v>
      </c>
      <c r="AN269" s="20">
        <v>30038.769600000003</v>
      </c>
      <c r="AO269" s="20"/>
      <c r="AP269" s="20"/>
      <c r="AQ269" s="20"/>
      <c r="AR269" s="20"/>
      <c r="AS269" s="19">
        <v>9</v>
      </c>
      <c r="AT269" s="15">
        <v>80460.99</v>
      </c>
      <c r="AU269" s="15">
        <v>90116.30880000001</v>
      </c>
      <c r="AV269" s="20" t="s">
        <v>121</v>
      </c>
      <c r="AW269" s="20"/>
      <c r="AX269" s="20"/>
      <c r="AY269" s="20" t="s">
        <v>147</v>
      </c>
      <c r="AZ269" s="20" t="s">
        <v>694</v>
      </c>
      <c r="BA269" s="20" t="s">
        <v>694</v>
      </c>
      <c r="BB269" s="20" t="s">
        <v>120</v>
      </c>
      <c r="BC269" s="20" t="s">
        <v>695</v>
      </c>
      <c r="BD269" s="20" t="s">
        <v>696</v>
      </c>
      <c r="BE269" s="20"/>
      <c r="BF269" s="20"/>
      <c r="BG269" s="20"/>
      <c r="BH269" s="19" t="s">
        <v>278</v>
      </c>
      <c r="BI269" s="20" t="s">
        <v>279</v>
      </c>
      <c r="BJ269" s="20" t="s">
        <v>280</v>
      </c>
    </row>
    <row r="270" spans="1:62" s="7" customFormat="1" ht="25.5" customHeight="1">
      <c r="A270" s="20"/>
      <c r="B270" s="20" t="s">
        <v>701</v>
      </c>
      <c r="C270" s="20" t="s">
        <v>692</v>
      </c>
      <c r="D270" s="20" t="s">
        <v>693</v>
      </c>
      <c r="E270" s="20" t="s">
        <v>516</v>
      </c>
      <c r="F270" s="20" t="s">
        <v>475</v>
      </c>
      <c r="G270" s="20" t="s">
        <v>476</v>
      </c>
      <c r="H270" s="20" t="s">
        <v>141</v>
      </c>
      <c r="I270" s="20">
        <v>70</v>
      </c>
      <c r="J270" s="20" t="s">
        <v>125</v>
      </c>
      <c r="K270" s="20" t="s">
        <v>142</v>
      </c>
      <c r="L270" s="20" t="s">
        <v>477</v>
      </c>
      <c r="M270" s="20" t="s">
        <v>28</v>
      </c>
      <c r="N270" s="20">
        <v>311010000</v>
      </c>
      <c r="O270" s="20" t="s">
        <v>509</v>
      </c>
      <c r="P270" s="20" t="s">
        <v>41</v>
      </c>
      <c r="Q270" s="20" t="s">
        <v>388</v>
      </c>
      <c r="R270" s="20"/>
      <c r="S270" s="20"/>
      <c r="T270" s="14">
        <v>30</v>
      </c>
      <c r="U270" s="20">
        <v>0</v>
      </c>
      <c r="V270" s="14">
        <v>70</v>
      </c>
      <c r="W270" s="20" t="s">
        <v>607</v>
      </c>
      <c r="X270" s="20" t="s">
        <v>106</v>
      </c>
      <c r="Y270" s="3"/>
      <c r="Z270" s="3"/>
      <c r="AA270" s="15"/>
      <c r="AB270" s="15"/>
      <c r="AC270" s="20">
        <v>3</v>
      </c>
      <c r="AD270" s="20">
        <v>8940.11</v>
      </c>
      <c r="AE270" s="3">
        <v>26820.33</v>
      </c>
      <c r="AF270" s="3">
        <v>30038.769600000003</v>
      </c>
      <c r="AG270" s="20">
        <v>3</v>
      </c>
      <c r="AH270" s="20">
        <v>8940.11</v>
      </c>
      <c r="AI270" s="20">
        <v>26820.33</v>
      </c>
      <c r="AJ270" s="20">
        <v>30038.769600000003</v>
      </c>
      <c r="AK270" s="20">
        <v>3</v>
      </c>
      <c r="AL270" s="20">
        <v>8940.11</v>
      </c>
      <c r="AM270" s="20">
        <v>26820.33</v>
      </c>
      <c r="AN270" s="20">
        <v>30038.769600000003</v>
      </c>
      <c r="AO270" s="20"/>
      <c r="AP270" s="20"/>
      <c r="AQ270" s="20"/>
      <c r="AR270" s="20"/>
      <c r="AS270" s="19">
        <v>9</v>
      </c>
      <c r="AT270" s="15">
        <v>80460.99</v>
      </c>
      <c r="AU270" s="15">
        <v>90116.30880000001</v>
      </c>
      <c r="AV270" s="20" t="s">
        <v>121</v>
      </c>
      <c r="AW270" s="20"/>
      <c r="AX270" s="20"/>
      <c r="AY270" s="20" t="s">
        <v>147</v>
      </c>
      <c r="AZ270" s="20" t="s">
        <v>694</v>
      </c>
      <c r="BA270" s="20" t="s">
        <v>694</v>
      </c>
      <c r="BB270" s="20" t="s">
        <v>120</v>
      </c>
      <c r="BC270" s="20" t="s">
        <v>695</v>
      </c>
      <c r="BD270" s="20" t="s">
        <v>696</v>
      </c>
      <c r="BE270" s="20"/>
      <c r="BF270" s="20"/>
      <c r="BG270" s="20"/>
      <c r="BH270" s="19" t="s">
        <v>278</v>
      </c>
      <c r="BI270" s="20" t="s">
        <v>279</v>
      </c>
      <c r="BJ270" s="20" t="s">
        <v>280</v>
      </c>
    </row>
    <row r="271" spans="1:62" s="7" customFormat="1" ht="25.5" customHeight="1">
      <c r="A271" s="20"/>
      <c r="B271" s="20" t="s">
        <v>702</v>
      </c>
      <c r="C271" s="20" t="s">
        <v>692</v>
      </c>
      <c r="D271" s="20" t="s">
        <v>693</v>
      </c>
      <c r="E271" s="20" t="s">
        <v>516</v>
      </c>
      <c r="F271" s="20" t="s">
        <v>475</v>
      </c>
      <c r="G271" s="20" t="s">
        <v>476</v>
      </c>
      <c r="H271" s="20" t="s">
        <v>141</v>
      </c>
      <c r="I271" s="20">
        <v>70</v>
      </c>
      <c r="J271" s="20" t="s">
        <v>125</v>
      </c>
      <c r="K271" s="20" t="s">
        <v>142</v>
      </c>
      <c r="L271" s="20" t="s">
        <v>477</v>
      </c>
      <c r="M271" s="20" t="s">
        <v>28</v>
      </c>
      <c r="N271" s="20">
        <v>790000000</v>
      </c>
      <c r="O271" s="20" t="s">
        <v>166</v>
      </c>
      <c r="P271" s="20" t="s">
        <v>41</v>
      </c>
      <c r="Q271" s="20" t="s">
        <v>388</v>
      </c>
      <c r="R271" s="20"/>
      <c r="S271" s="20"/>
      <c r="T271" s="14">
        <v>30</v>
      </c>
      <c r="U271" s="20">
        <v>0</v>
      </c>
      <c r="V271" s="14">
        <v>70</v>
      </c>
      <c r="W271" s="20" t="s">
        <v>607</v>
      </c>
      <c r="X271" s="20" t="s">
        <v>106</v>
      </c>
      <c r="Y271" s="3"/>
      <c r="Z271" s="3"/>
      <c r="AA271" s="15"/>
      <c r="AB271" s="15"/>
      <c r="AC271" s="20">
        <v>36</v>
      </c>
      <c r="AD271" s="20">
        <v>8940.11</v>
      </c>
      <c r="AE271" s="3">
        <v>321843.96</v>
      </c>
      <c r="AF271" s="3">
        <v>360465.23520000005</v>
      </c>
      <c r="AG271" s="20">
        <v>36</v>
      </c>
      <c r="AH271" s="20">
        <v>8940.11</v>
      </c>
      <c r="AI271" s="20">
        <v>321843.96</v>
      </c>
      <c r="AJ271" s="20">
        <v>360465.23520000005</v>
      </c>
      <c r="AK271" s="20">
        <v>36</v>
      </c>
      <c r="AL271" s="20">
        <v>8940.11</v>
      </c>
      <c r="AM271" s="20">
        <v>321843.96</v>
      </c>
      <c r="AN271" s="20">
        <v>360465.23520000005</v>
      </c>
      <c r="AO271" s="20"/>
      <c r="AP271" s="20"/>
      <c r="AQ271" s="20"/>
      <c r="AR271" s="20"/>
      <c r="AS271" s="19">
        <v>108</v>
      </c>
      <c r="AT271" s="15">
        <v>965531.8800000001</v>
      </c>
      <c r="AU271" s="15">
        <v>1081395.7056000002</v>
      </c>
      <c r="AV271" s="20" t="s">
        <v>121</v>
      </c>
      <c r="AW271" s="20"/>
      <c r="AX271" s="20"/>
      <c r="AY271" s="20" t="s">
        <v>147</v>
      </c>
      <c r="AZ271" s="20" t="s">
        <v>694</v>
      </c>
      <c r="BA271" s="20" t="s">
        <v>694</v>
      </c>
      <c r="BB271" s="20" t="s">
        <v>120</v>
      </c>
      <c r="BC271" s="20" t="s">
        <v>695</v>
      </c>
      <c r="BD271" s="20" t="s">
        <v>696</v>
      </c>
      <c r="BE271" s="20"/>
      <c r="BF271" s="20"/>
      <c r="BG271" s="20"/>
      <c r="BH271" s="19" t="s">
        <v>278</v>
      </c>
      <c r="BI271" s="20" t="s">
        <v>279</v>
      </c>
      <c r="BJ271" s="20" t="s">
        <v>280</v>
      </c>
    </row>
    <row r="272" spans="1:62" s="7" customFormat="1" ht="25.5" customHeight="1">
      <c r="A272" s="20"/>
      <c r="B272" s="20" t="s">
        <v>703</v>
      </c>
      <c r="C272" s="20" t="s">
        <v>692</v>
      </c>
      <c r="D272" s="20" t="s">
        <v>693</v>
      </c>
      <c r="E272" s="20" t="s">
        <v>516</v>
      </c>
      <c r="F272" s="20" t="s">
        <v>475</v>
      </c>
      <c r="G272" s="20" t="s">
        <v>476</v>
      </c>
      <c r="H272" s="20" t="s">
        <v>141</v>
      </c>
      <c r="I272" s="20">
        <v>70</v>
      </c>
      <c r="J272" s="20" t="s">
        <v>125</v>
      </c>
      <c r="K272" s="20" t="s">
        <v>142</v>
      </c>
      <c r="L272" s="20" t="s">
        <v>477</v>
      </c>
      <c r="M272" s="20" t="s">
        <v>28</v>
      </c>
      <c r="N272" s="20">
        <v>431010000</v>
      </c>
      <c r="O272" s="20" t="s">
        <v>168</v>
      </c>
      <c r="P272" s="20" t="s">
        <v>41</v>
      </c>
      <c r="Q272" s="20" t="s">
        <v>388</v>
      </c>
      <c r="R272" s="20"/>
      <c r="S272" s="20"/>
      <c r="T272" s="14">
        <v>30</v>
      </c>
      <c r="U272" s="20">
        <v>0</v>
      </c>
      <c r="V272" s="14">
        <v>70</v>
      </c>
      <c r="W272" s="20" t="s">
        <v>607</v>
      </c>
      <c r="X272" s="20" t="s">
        <v>106</v>
      </c>
      <c r="Y272" s="3"/>
      <c r="Z272" s="3"/>
      <c r="AA272" s="15"/>
      <c r="AB272" s="15"/>
      <c r="AC272" s="20">
        <v>5</v>
      </c>
      <c r="AD272" s="20">
        <v>8940.11</v>
      </c>
      <c r="AE272" s="3">
        <v>44700.55</v>
      </c>
      <c r="AF272" s="3">
        <v>50064.61600000001</v>
      </c>
      <c r="AG272" s="20">
        <v>7</v>
      </c>
      <c r="AH272" s="20">
        <v>8940.11</v>
      </c>
      <c r="AI272" s="20">
        <v>62580.770000000004</v>
      </c>
      <c r="AJ272" s="20">
        <v>70090.4624</v>
      </c>
      <c r="AK272" s="20">
        <v>5</v>
      </c>
      <c r="AL272" s="20">
        <v>8940.11</v>
      </c>
      <c r="AM272" s="20">
        <v>44700.55</v>
      </c>
      <c r="AN272" s="20">
        <v>50064.61600000001</v>
      </c>
      <c r="AO272" s="20"/>
      <c r="AP272" s="20"/>
      <c r="AQ272" s="20"/>
      <c r="AR272" s="20"/>
      <c r="AS272" s="19">
        <v>17</v>
      </c>
      <c r="AT272" s="15">
        <v>151981.87</v>
      </c>
      <c r="AU272" s="15">
        <v>170219.69440000004</v>
      </c>
      <c r="AV272" s="20" t="s">
        <v>121</v>
      </c>
      <c r="AW272" s="20"/>
      <c r="AX272" s="20"/>
      <c r="AY272" s="20" t="s">
        <v>147</v>
      </c>
      <c r="AZ272" s="20" t="s">
        <v>694</v>
      </c>
      <c r="BA272" s="20" t="s">
        <v>694</v>
      </c>
      <c r="BB272" s="20" t="s">
        <v>120</v>
      </c>
      <c r="BC272" s="20" t="s">
        <v>695</v>
      </c>
      <c r="BD272" s="20" t="s">
        <v>696</v>
      </c>
      <c r="BE272" s="20"/>
      <c r="BF272" s="20"/>
      <c r="BG272" s="20"/>
      <c r="BH272" s="19" t="s">
        <v>278</v>
      </c>
      <c r="BI272" s="20" t="s">
        <v>279</v>
      </c>
      <c r="BJ272" s="20" t="s">
        <v>280</v>
      </c>
    </row>
    <row r="273" spans="1:62" s="7" customFormat="1" ht="25.5" customHeight="1">
      <c r="A273" s="20"/>
      <c r="B273" s="20" t="s">
        <v>704</v>
      </c>
      <c r="C273" s="20" t="s">
        <v>705</v>
      </c>
      <c r="D273" s="20" t="s">
        <v>706</v>
      </c>
      <c r="E273" s="20" t="s">
        <v>707</v>
      </c>
      <c r="F273" s="20" t="s">
        <v>475</v>
      </c>
      <c r="G273" s="20" t="s">
        <v>476</v>
      </c>
      <c r="H273" s="20" t="s">
        <v>141</v>
      </c>
      <c r="I273" s="20">
        <v>70</v>
      </c>
      <c r="J273" s="20" t="s">
        <v>125</v>
      </c>
      <c r="K273" s="20" t="s">
        <v>142</v>
      </c>
      <c r="L273" s="20" t="s">
        <v>477</v>
      </c>
      <c r="M273" s="20" t="s">
        <v>28</v>
      </c>
      <c r="N273" s="20">
        <v>111010000</v>
      </c>
      <c r="O273" s="20" t="s">
        <v>144</v>
      </c>
      <c r="P273" s="20" t="s">
        <v>41</v>
      </c>
      <c r="Q273" s="20" t="s">
        <v>388</v>
      </c>
      <c r="R273" s="20"/>
      <c r="S273" s="20"/>
      <c r="T273" s="14">
        <v>30</v>
      </c>
      <c r="U273" s="20">
        <v>0</v>
      </c>
      <c r="V273" s="14">
        <v>70</v>
      </c>
      <c r="W273" s="20" t="s">
        <v>607</v>
      </c>
      <c r="X273" s="20" t="s">
        <v>106</v>
      </c>
      <c r="Y273" s="3"/>
      <c r="Z273" s="3"/>
      <c r="AA273" s="15"/>
      <c r="AB273" s="15"/>
      <c r="AC273" s="20">
        <v>0</v>
      </c>
      <c r="AD273" s="20">
        <v>0</v>
      </c>
      <c r="AE273" s="3">
        <v>0</v>
      </c>
      <c r="AF273" s="3">
        <v>0</v>
      </c>
      <c r="AG273" s="20">
        <v>112</v>
      </c>
      <c r="AH273" s="20">
        <v>6235.04</v>
      </c>
      <c r="AI273" s="20">
        <v>698324.48</v>
      </c>
      <c r="AJ273" s="20">
        <v>782123.4176</v>
      </c>
      <c r="AK273" s="20">
        <v>84</v>
      </c>
      <c r="AL273" s="20">
        <v>6235.04</v>
      </c>
      <c r="AM273" s="20">
        <v>523743.36</v>
      </c>
      <c r="AN273" s="20">
        <v>586592.5632000001</v>
      </c>
      <c r="AO273" s="20"/>
      <c r="AP273" s="20"/>
      <c r="AQ273" s="20"/>
      <c r="AR273" s="20"/>
      <c r="AS273" s="19">
        <v>196</v>
      </c>
      <c r="AT273" s="15">
        <v>1222067.8399999999</v>
      </c>
      <c r="AU273" s="15">
        <v>1368715.9808</v>
      </c>
      <c r="AV273" s="20" t="s">
        <v>121</v>
      </c>
      <c r="AW273" s="20"/>
      <c r="AX273" s="20"/>
      <c r="AY273" s="20" t="s">
        <v>120</v>
      </c>
      <c r="AZ273" s="20" t="s">
        <v>708</v>
      </c>
      <c r="BA273" s="20" t="s">
        <v>708</v>
      </c>
      <c r="BB273" s="20" t="s">
        <v>120</v>
      </c>
      <c r="BC273" s="20" t="s">
        <v>709</v>
      </c>
      <c r="BD273" s="20" t="s">
        <v>710</v>
      </c>
      <c r="BE273" s="20"/>
      <c r="BF273" s="20"/>
      <c r="BG273" s="20"/>
      <c r="BH273" s="19" t="s">
        <v>278</v>
      </c>
      <c r="BI273" s="20" t="s">
        <v>279</v>
      </c>
      <c r="BJ273" s="20" t="s">
        <v>280</v>
      </c>
    </row>
    <row r="274" spans="1:62" s="7" customFormat="1" ht="25.5" customHeight="1">
      <c r="A274" s="20"/>
      <c r="B274" s="20" t="s">
        <v>711</v>
      </c>
      <c r="C274" s="20" t="s">
        <v>705</v>
      </c>
      <c r="D274" s="20" t="s">
        <v>706</v>
      </c>
      <c r="E274" s="20" t="s">
        <v>707</v>
      </c>
      <c r="F274" s="20" t="s">
        <v>475</v>
      </c>
      <c r="G274" s="20" t="s">
        <v>476</v>
      </c>
      <c r="H274" s="20" t="s">
        <v>141</v>
      </c>
      <c r="I274" s="20">
        <v>70</v>
      </c>
      <c r="J274" s="20" t="s">
        <v>125</v>
      </c>
      <c r="K274" s="20" t="s">
        <v>142</v>
      </c>
      <c r="L274" s="20" t="s">
        <v>477</v>
      </c>
      <c r="M274" s="20" t="s">
        <v>28</v>
      </c>
      <c r="N274" s="20">
        <v>350000000</v>
      </c>
      <c r="O274" s="20" t="s">
        <v>158</v>
      </c>
      <c r="P274" s="20" t="s">
        <v>41</v>
      </c>
      <c r="Q274" s="20" t="s">
        <v>388</v>
      </c>
      <c r="R274" s="20"/>
      <c r="S274" s="20"/>
      <c r="T274" s="14">
        <v>30</v>
      </c>
      <c r="U274" s="20">
        <v>0</v>
      </c>
      <c r="V274" s="14">
        <v>70</v>
      </c>
      <c r="W274" s="20" t="s">
        <v>607</v>
      </c>
      <c r="X274" s="20" t="s">
        <v>106</v>
      </c>
      <c r="Y274" s="3"/>
      <c r="Z274" s="3"/>
      <c r="AA274" s="15"/>
      <c r="AB274" s="15"/>
      <c r="AC274" s="20">
        <v>404</v>
      </c>
      <c r="AD274" s="20">
        <v>6235.04</v>
      </c>
      <c r="AE274" s="3">
        <v>2518956.16</v>
      </c>
      <c r="AF274" s="3">
        <v>2821230.8992000003</v>
      </c>
      <c r="AG274" s="20">
        <v>196</v>
      </c>
      <c r="AH274" s="20">
        <v>6235.04</v>
      </c>
      <c r="AI274" s="20">
        <v>1222067.84</v>
      </c>
      <c r="AJ274" s="20">
        <v>1368715.9808000003</v>
      </c>
      <c r="AK274" s="20">
        <v>207</v>
      </c>
      <c r="AL274" s="20">
        <v>6235.04</v>
      </c>
      <c r="AM274" s="20">
        <v>1290653.28</v>
      </c>
      <c r="AN274" s="20">
        <v>1445531.6736</v>
      </c>
      <c r="AO274" s="20"/>
      <c r="AP274" s="20"/>
      <c r="AQ274" s="20"/>
      <c r="AR274" s="20"/>
      <c r="AS274" s="19">
        <v>807</v>
      </c>
      <c r="AT274" s="15">
        <v>5031677.28</v>
      </c>
      <c r="AU274" s="15">
        <v>5635478.553600001</v>
      </c>
      <c r="AV274" s="20" t="s">
        <v>121</v>
      </c>
      <c r="AW274" s="20"/>
      <c r="AX274" s="20"/>
      <c r="AY274" s="20" t="s">
        <v>120</v>
      </c>
      <c r="AZ274" s="20" t="s">
        <v>708</v>
      </c>
      <c r="BA274" s="20" t="s">
        <v>708</v>
      </c>
      <c r="BB274" s="20" t="s">
        <v>120</v>
      </c>
      <c r="BC274" s="20" t="s">
        <v>709</v>
      </c>
      <c r="BD274" s="20" t="s">
        <v>710</v>
      </c>
      <c r="BE274" s="20"/>
      <c r="BF274" s="20"/>
      <c r="BG274" s="20"/>
      <c r="BH274" s="19" t="s">
        <v>278</v>
      </c>
      <c r="BI274" s="20" t="s">
        <v>279</v>
      </c>
      <c r="BJ274" s="20" t="s">
        <v>280</v>
      </c>
    </row>
    <row r="275" spans="1:62" s="7" customFormat="1" ht="25.5" customHeight="1">
      <c r="A275" s="20"/>
      <c r="B275" s="20" t="s">
        <v>712</v>
      </c>
      <c r="C275" s="20" t="s">
        <v>705</v>
      </c>
      <c r="D275" s="20" t="s">
        <v>706</v>
      </c>
      <c r="E275" s="20" t="s">
        <v>707</v>
      </c>
      <c r="F275" s="20" t="s">
        <v>475</v>
      </c>
      <c r="G275" s="20" t="s">
        <v>476</v>
      </c>
      <c r="H275" s="20" t="s">
        <v>141</v>
      </c>
      <c r="I275" s="20">
        <v>70</v>
      </c>
      <c r="J275" s="20" t="s">
        <v>125</v>
      </c>
      <c r="K275" s="20" t="s">
        <v>142</v>
      </c>
      <c r="L275" s="20" t="s">
        <v>477</v>
      </c>
      <c r="M275" s="20" t="s">
        <v>28</v>
      </c>
      <c r="N275" s="20">
        <v>632810000</v>
      </c>
      <c r="O275" s="20" t="s">
        <v>490</v>
      </c>
      <c r="P275" s="20" t="s">
        <v>41</v>
      </c>
      <c r="Q275" s="20" t="s">
        <v>388</v>
      </c>
      <c r="R275" s="20"/>
      <c r="S275" s="20"/>
      <c r="T275" s="14">
        <v>30</v>
      </c>
      <c r="U275" s="20">
        <v>0</v>
      </c>
      <c r="V275" s="14">
        <v>70</v>
      </c>
      <c r="W275" s="20" t="s">
        <v>607</v>
      </c>
      <c r="X275" s="20" t="s">
        <v>106</v>
      </c>
      <c r="Y275" s="3"/>
      <c r="Z275" s="3"/>
      <c r="AA275" s="15"/>
      <c r="AB275" s="15"/>
      <c r="AC275" s="20">
        <v>554</v>
      </c>
      <c r="AD275" s="20">
        <v>6235.04</v>
      </c>
      <c r="AE275" s="3">
        <v>3454212.16</v>
      </c>
      <c r="AF275" s="3">
        <v>3868717.6192000005</v>
      </c>
      <c r="AG275" s="20">
        <v>280</v>
      </c>
      <c r="AH275" s="20">
        <v>6235.04</v>
      </c>
      <c r="AI275" s="20">
        <v>1745811.2</v>
      </c>
      <c r="AJ275" s="20">
        <v>1955308.5440000002</v>
      </c>
      <c r="AK275" s="20">
        <v>392</v>
      </c>
      <c r="AL275" s="20">
        <v>6235.04</v>
      </c>
      <c r="AM275" s="20">
        <v>2444135.68</v>
      </c>
      <c r="AN275" s="20">
        <v>2737431.9616000005</v>
      </c>
      <c r="AO275" s="20"/>
      <c r="AP275" s="20"/>
      <c r="AQ275" s="20"/>
      <c r="AR275" s="20"/>
      <c r="AS275" s="19">
        <v>1226</v>
      </c>
      <c r="AT275" s="15">
        <v>7644159.040000001</v>
      </c>
      <c r="AU275" s="15">
        <v>8561458.1248</v>
      </c>
      <c r="AV275" s="20" t="s">
        <v>121</v>
      </c>
      <c r="AW275" s="20"/>
      <c r="AX275" s="20"/>
      <c r="AY275" s="20" t="s">
        <v>120</v>
      </c>
      <c r="AZ275" s="20" t="s">
        <v>708</v>
      </c>
      <c r="BA275" s="20" t="s">
        <v>708</v>
      </c>
      <c r="BB275" s="20" t="s">
        <v>120</v>
      </c>
      <c r="BC275" s="20" t="s">
        <v>709</v>
      </c>
      <c r="BD275" s="20" t="s">
        <v>710</v>
      </c>
      <c r="BE275" s="20"/>
      <c r="BF275" s="20"/>
      <c r="BG275" s="20"/>
      <c r="BH275" s="19" t="s">
        <v>278</v>
      </c>
      <c r="BI275" s="20" t="s">
        <v>279</v>
      </c>
      <c r="BJ275" s="20" t="s">
        <v>280</v>
      </c>
    </row>
    <row r="276" spans="1:62" s="7" customFormat="1" ht="25.5" customHeight="1">
      <c r="A276" s="20"/>
      <c r="B276" s="20" t="s">
        <v>713</v>
      </c>
      <c r="C276" s="20" t="s">
        <v>705</v>
      </c>
      <c r="D276" s="20" t="s">
        <v>706</v>
      </c>
      <c r="E276" s="20" t="s">
        <v>707</v>
      </c>
      <c r="F276" s="20" t="s">
        <v>475</v>
      </c>
      <c r="G276" s="20" t="s">
        <v>476</v>
      </c>
      <c r="H276" s="20" t="s">
        <v>141</v>
      </c>
      <c r="I276" s="20">
        <v>70</v>
      </c>
      <c r="J276" s="20" t="s">
        <v>125</v>
      </c>
      <c r="K276" s="20" t="s">
        <v>142</v>
      </c>
      <c r="L276" s="20" t="s">
        <v>477</v>
      </c>
      <c r="M276" s="20" t="s">
        <v>28</v>
      </c>
      <c r="N276" s="20">
        <v>750000000</v>
      </c>
      <c r="O276" s="20" t="s">
        <v>492</v>
      </c>
      <c r="P276" s="20" t="s">
        <v>41</v>
      </c>
      <c r="Q276" s="20" t="s">
        <v>388</v>
      </c>
      <c r="R276" s="20"/>
      <c r="S276" s="20"/>
      <c r="T276" s="14">
        <v>30</v>
      </c>
      <c r="U276" s="20">
        <v>0</v>
      </c>
      <c r="V276" s="14">
        <v>70</v>
      </c>
      <c r="W276" s="20" t="s">
        <v>607</v>
      </c>
      <c r="X276" s="20" t="s">
        <v>106</v>
      </c>
      <c r="Y276" s="3"/>
      <c r="Z276" s="3"/>
      <c r="AA276" s="15"/>
      <c r="AB276" s="15"/>
      <c r="AC276" s="20">
        <v>1122</v>
      </c>
      <c r="AD276" s="20">
        <v>6235.04</v>
      </c>
      <c r="AE276" s="3">
        <v>6995714.88</v>
      </c>
      <c r="AF276" s="3">
        <v>7835200.665600001</v>
      </c>
      <c r="AG276" s="20">
        <v>1122</v>
      </c>
      <c r="AH276" s="20">
        <v>6235.04</v>
      </c>
      <c r="AI276" s="20">
        <v>6995714.88</v>
      </c>
      <c r="AJ276" s="20">
        <v>7835200.665600001</v>
      </c>
      <c r="AK276" s="20">
        <v>1122</v>
      </c>
      <c r="AL276" s="20">
        <v>6235.04</v>
      </c>
      <c r="AM276" s="20">
        <v>6995714.88</v>
      </c>
      <c r="AN276" s="20">
        <v>7835200.665600001</v>
      </c>
      <c r="AO276" s="20"/>
      <c r="AP276" s="20"/>
      <c r="AQ276" s="20"/>
      <c r="AR276" s="20"/>
      <c r="AS276" s="19">
        <v>3366</v>
      </c>
      <c r="AT276" s="15">
        <v>20987144.64</v>
      </c>
      <c r="AU276" s="15">
        <v>23505601.9968</v>
      </c>
      <c r="AV276" s="20" t="s">
        <v>121</v>
      </c>
      <c r="AW276" s="20"/>
      <c r="AX276" s="20"/>
      <c r="AY276" s="20" t="s">
        <v>120</v>
      </c>
      <c r="AZ276" s="20" t="s">
        <v>708</v>
      </c>
      <c r="BA276" s="20" t="s">
        <v>708</v>
      </c>
      <c r="BB276" s="20" t="s">
        <v>120</v>
      </c>
      <c r="BC276" s="20" t="s">
        <v>709</v>
      </c>
      <c r="BD276" s="20" t="s">
        <v>710</v>
      </c>
      <c r="BE276" s="20"/>
      <c r="BF276" s="20"/>
      <c r="BG276" s="20"/>
      <c r="BH276" s="19" t="s">
        <v>278</v>
      </c>
      <c r="BI276" s="20" t="s">
        <v>279</v>
      </c>
      <c r="BJ276" s="20" t="s">
        <v>280</v>
      </c>
    </row>
    <row r="277" spans="1:62" s="7" customFormat="1" ht="25.5" customHeight="1">
      <c r="A277" s="20"/>
      <c r="B277" s="20" t="s">
        <v>714</v>
      </c>
      <c r="C277" s="20" t="s">
        <v>705</v>
      </c>
      <c r="D277" s="20" t="s">
        <v>706</v>
      </c>
      <c r="E277" s="20" t="s">
        <v>707</v>
      </c>
      <c r="F277" s="20" t="s">
        <v>475</v>
      </c>
      <c r="G277" s="20" t="s">
        <v>476</v>
      </c>
      <c r="H277" s="20" t="s">
        <v>141</v>
      </c>
      <c r="I277" s="20">
        <v>70</v>
      </c>
      <c r="J277" s="20" t="s">
        <v>125</v>
      </c>
      <c r="K277" s="20" t="s">
        <v>142</v>
      </c>
      <c r="L277" s="20" t="s">
        <v>477</v>
      </c>
      <c r="M277" s="20" t="s">
        <v>28</v>
      </c>
      <c r="N277" s="20">
        <v>431010000</v>
      </c>
      <c r="O277" s="20" t="s">
        <v>168</v>
      </c>
      <c r="P277" s="20" t="s">
        <v>41</v>
      </c>
      <c r="Q277" s="20" t="s">
        <v>388</v>
      </c>
      <c r="R277" s="20"/>
      <c r="S277" s="20"/>
      <c r="T277" s="14">
        <v>30</v>
      </c>
      <c r="U277" s="20">
        <v>0</v>
      </c>
      <c r="V277" s="14">
        <v>70</v>
      </c>
      <c r="W277" s="20" t="s">
        <v>607</v>
      </c>
      <c r="X277" s="20" t="s">
        <v>106</v>
      </c>
      <c r="Y277" s="3"/>
      <c r="Z277" s="3"/>
      <c r="AA277" s="15"/>
      <c r="AB277" s="15"/>
      <c r="AC277" s="20">
        <v>16</v>
      </c>
      <c r="AD277" s="20">
        <v>6235.04</v>
      </c>
      <c r="AE277" s="3">
        <v>99760.64</v>
      </c>
      <c r="AF277" s="3">
        <v>111731.9168</v>
      </c>
      <c r="AG277" s="20">
        <v>39</v>
      </c>
      <c r="AH277" s="20">
        <v>6235.04</v>
      </c>
      <c r="AI277" s="20">
        <v>243166.56</v>
      </c>
      <c r="AJ277" s="20">
        <v>272346.54720000003</v>
      </c>
      <c r="AK277" s="20">
        <v>16</v>
      </c>
      <c r="AL277" s="20">
        <v>6235.04</v>
      </c>
      <c r="AM277" s="20">
        <v>99760.64</v>
      </c>
      <c r="AN277" s="20">
        <v>111731.9168</v>
      </c>
      <c r="AO277" s="20"/>
      <c r="AP277" s="20"/>
      <c r="AQ277" s="20"/>
      <c r="AR277" s="20"/>
      <c r="AS277" s="19">
        <v>71</v>
      </c>
      <c r="AT277" s="15">
        <v>442687.84</v>
      </c>
      <c r="AU277" s="15">
        <v>495810.38080000004</v>
      </c>
      <c r="AV277" s="20" t="s">
        <v>121</v>
      </c>
      <c r="AW277" s="20"/>
      <c r="AX277" s="20"/>
      <c r="AY277" s="20" t="s">
        <v>120</v>
      </c>
      <c r="AZ277" s="20" t="s">
        <v>708</v>
      </c>
      <c r="BA277" s="20" t="s">
        <v>708</v>
      </c>
      <c r="BB277" s="20" t="s">
        <v>120</v>
      </c>
      <c r="BC277" s="20" t="s">
        <v>709</v>
      </c>
      <c r="BD277" s="20" t="s">
        <v>710</v>
      </c>
      <c r="BE277" s="20"/>
      <c r="BF277" s="20"/>
      <c r="BG277" s="20"/>
      <c r="BH277" s="19" t="s">
        <v>278</v>
      </c>
      <c r="BI277" s="20" t="s">
        <v>279</v>
      </c>
      <c r="BJ277" s="20" t="s">
        <v>280</v>
      </c>
    </row>
    <row r="278" spans="1:62" s="7" customFormat="1" ht="25.5" customHeight="1">
      <c r="A278" s="20"/>
      <c r="B278" s="20" t="s">
        <v>715</v>
      </c>
      <c r="C278" s="20" t="s">
        <v>705</v>
      </c>
      <c r="D278" s="20" t="s">
        <v>706</v>
      </c>
      <c r="E278" s="20" t="s">
        <v>707</v>
      </c>
      <c r="F278" s="20" t="s">
        <v>475</v>
      </c>
      <c r="G278" s="20" t="s">
        <v>476</v>
      </c>
      <c r="H278" s="20" t="s">
        <v>141</v>
      </c>
      <c r="I278" s="20">
        <v>70</v>
      </c>
      <c r="J278" s="20" t="s">
        <v>125</v>
      </c>
      <c r="K278" s="20" t="s">
        <v>142</v>
      </c>
      <c r="L278" s="20" t="s">
        <v>477</v>
      </c>
      <c r="M278" s="20" t="s">
        <v>28</v>
      </c>
      <c r="N278" s="20">
        <v>231010000</v>
      </c>
      <c r="O278" s="20" t="s">
        <v>496</v>
      </c>
      <c r="P278" s="20" t="s">
        <v>41</v>
      </c>
      <c r="Q278" s="20" t="s">
        <v>388</v>
      </c>
      <c r="R278" s="20"/>
      <c r="S278" s="20"/>
      <c r="T278" s="14">
        <v>30</v>
      </c>
      <c r="U278" s="20">
        <v>0</v>
      </c>
      <c r="V278" s="14">
        <v>70</v>
      </c>
      <c r="W278" s="20" t="s">
        <v>607</v>
      </c>
      <c r="X278" s="20" t="s">
        <v>106</v>
      </c>
      <c r="Y278" s="3"/>
      <c r="Z278" s="3"/>
      <c r="AA278" s="15"/>
      <c r="AB278" s="15"/>
      <c r="AC278" s="20">
        <v>172</v>
      </c>
      <c r="AD278" s="20">
        <v>6235.04</v>
      </c>
      <c r="AE278" s="3">
        <v>1072426.88</v>
      </c>
      <c r="AF278" s="3">
        <v>1201118.1056</v>
      </c>
      <c r="AG278" s="20">
        <v>172</v>
      </c>
      <c r="AH278" s="20">
        <v>6235.04</v>
      </c>
      <c r="AI278" s="20">
        <v>1072426.88</v>
      </c>
      <c r="AJ278" s="20">
        <v>1201118.1056</v>
      </c>
      <c r="AK278" s="20">
        <v>176</v>
      </c>
      <c r="AL278" s="20">
        <v>6235.04</v>
      </c>
      <c r="AM278" s="20">
        <v>1097367.04</v>
      </c>
      <c r="AN278" s="20">
        <v>1229051.0848</v>
      </c>
      <c r="AO278" s="20"/>
      <c r="AP278" s="20"/>
      <c r="AQ278" s="20"/>
      <c r="AR278" s="20"/>
      <c r="AS278" s="19">
        <v>520</v>
      </c>
      <c r="AT278" s="15">
        <v>3242220.8</v>
      </c>
      <c r="AU278" s="15">
        <v>3631287.296</v>
      </c>
      <c r="AV278" s="20" t="s">
        <v>121</v>
      </c>
      <c r="AW278" s="20"/>
      <c r="AX278" s="20"/>
      <c r="AY278" s="20" t="s">
        <v>120</v>
      </c>
      <c r="AZ278" s="20" t="s">
        <v>708</v>
      </c>
      <c r="BA278" s="20" t="s">
        <v>708</v>
      </c>
      <c r="BB278" s="20" t="s">
        <v>120</v>
      </c>
      <c r="BC278" s="20" t="s">
        <v>709</v>
      </c>
      <c r="BD278" s="20" t="s">
        <v>710</v>
      </c>
      <c r="BE278" s="20"/>
      <c r="BF278" s="20"/>
      <c r="BG278" s="20"/>
      <c r="BH278" s="19" t="s">
        <v>278</v>
      </c>
      <c r="BI278" s="20" t="s">
        <v>279</v>
      </c>
      <c r="BJ278" s="20" t="s">
        <v>280</v>
      </c>
    </row>
    <row r="279" spans="1:62" s="7" customFormat="1" ht="25.5" customHeight="1">
      <c r="A279" s="20"/>
      <c r="B279" s="20" t="s">
        <v>716</v>
      </c>
      <c r="C279" s="20" t="s">
        <v>705</v>
      </c>
      <c r="D279" s="20" t="s">
        <v>706</v>
      </c>
      <c r="E279" s="20" t="s">
        <v>707</v>
      </c>
      <c r="F279" s="20" t="s">
        <v>475</v>
      </c>
      <c r="G279" s="20" t="s">
        <v>476</v>
      </c>
      <c r="H279" s="20" t="s">
        <v>141</v>
      </c>
      <c r="I279" s="20">
        <v>70</v>
      </c>
      <c r="J279" s="20" t="s">
        <v>125</v>
      </c>
      <c r="K279" s="20" t="s">
        <v>142</v>
      </c>
      <c r="L279" s="20" t="s">
        <v>477</v>
      </c>
      <c r="M279" s="20" t="s">
        <v>28</v>
      </c>
      <c r="N279" s="20">
        <v>475030100</v>
      </c>
      <c r="O279" s="20" t="s">
        <v>498</v>
      </c>
      <c r="P279" s="20" t="s">
        <v>41</v>
      </c>
      <c r="Q279" s="20" t="s">
        <v>388</v>
      </c>
      <c r="R279" s="20"/>
      <c r="S279" s="20"/>
      <c r="T279" s="14">
        <v>30</v>
      </c>
      <c r="U279" s="20">
        <v>0</v>
      </c>
      <c r="V279" s="14">
        <v>70</v>
      </c>
      <c r="W279" s="20" t="s">
        <v>607</v>
      </c>
      <c r="X279" s="20" t="s">
        <v>106</v>
      </c>
      <c r="Y279" s="3"/>
      <c r="Z279" s="3"/>
      <c r="AA279" s="15"/>
      <c r="AB279" s="15"/>
      <c r="AC279" s="20">
        <v>163</v>
      </c>
      <c r="AD279" s="20">
        <v>6235.04</v>
      </c>
      <c r="AE279" s="3">
        <v>1016311.52</v>
      </c>
      <c r="AF279" s="3">
        <v>1138268.9024</v>
      </c>
      <c r="AG279" s="20">
        <v>163</v>
      </c>
      <c r="AH279" s="20">
        <v>6235.04</v>
      </c>
      <c r="AI279" s="20">
        <v>1016311.52</v>
      </c>
      <c r="AJ279" s="20">
        <v>1138268.9024</v>
      </c>
      <c r="AK279" s="20">
        <v>163</v>
      </c>
      <c r="AL279" s="20">
        <v>6235.04</v>
      </c>
      <c r="AM279" s="20">
        <v>1016311.52</v>
      </c>
      <c r="AN279" s="20">
        <v>1138268.9024</v>
      </c>
      <c r="AO279" s="20"/>
      <c r="AP279" s="20"/>
      <c r="AQ279" s="20"/>
      <c r="AR279" s="20"/>
      <c r="AS279" s="19">
        <v>489</v>
      </c>
      <c r="AT279" s="15">
        <v>3048934.56</v>
      </c>
      <c r="AU279" s="15">
        <v>3414806.7072</v>
      </c>
      <c r="AV279" s="20" t="s">
        <v>121</v>
      </c>
      <c r="AW279" s="20"/>
      <c r="AX279" s="20"/>
      <c r="AY279" s="20" t="s">
        <v>120</v>
      </c>
      <c r="AZ279" s="20" t="s">
        <v>708</v>
      </c>
      <c r="BA279" s="20" t="s">
        <v>708</v>
      </c>
      <c r="BB279" s="20" t="s">
        <v>120</v>
      </c>
      <c r="BC279" s="20" t="s">
        <v>709</v>
      </c>
      <c r="BD279" s="20" t="s">
        <v>710</v>
      </c>
      <c r="BE279" s="20"/>
      <c r="BF279" s="20"/>
      <c r="BG279" s="20"/>
      <c r="BH279" s="19" t="s">
        <v>278</v>
      </c>
      <c r="BI279" s="20" t="s">
        <v>279</v>
      </c>
      <c r="BJ279" s="20" t="s">
        <v>280</v>
      </c>
    </row>
    <row r="280" spans="1:62" s="7" customFormat="1" ht="25.5" customHeight="1">
      <c r="A280" s="20"/>
      <c r="B280" s="20" t="s">
        <v>717</v>
      </c>
      <c r="C280" s="20" t="s">
        <v>718</v>
      </c>
      <c r="D280" s="20" t="s">
        <v>719</v>
      </c>
      <c r="E280" s="20" t="s">
        <v>720</v>
      </c>
      <c r="F280" s="20" t="s">
        <v>475</v>
      </c>
      <c r="G280" s="20" t="s">
        <v>476</v>
      </c>
      <c r="H280" s="20" t="s">
        <v>141</v>
      </c>
      <c r="I280" s="20">
        <v>70</v>
      </c>
      <c r="J280" s="20" t="s">
        <v>125</v>
      </c>
      <c r="K280" s="20" t="s">
        <v>142</v>
      </c>
      <c r="L280" s="20" t="s">
        <v>477</v>
      </c>
      <c r="M280" s="20" t="s">
        <v>28</v>
      </c>
      <c r="N280" s="20">
        <v>111010000</v>
      </c>
      <c r="O280" s="20" t="s">
        <v>144</v>
      </c>
      <c r="P280" s="20" t="s">
        <v>41</v>
      </c>
      <c r="Q280" s="20" t="s">
        <v>388</v>
      </c>
      <c r="R280" s="20"/>
      <c r="S280" s="20"/>
      <c r="T280" s="14">
        <v>30</v>
      </c>
      <c r="U280" s="20">
        <v>0</v>
      </c>
      <c r="V280" s="14">
        <v>70</v>
      </c>
      <c r="W280" s="20" t="s">
        <v>607</v>
      </c>
      <c r="X280" s="20" t="s">
        <v>106</v>
      </c>
      <c r="Y280" s="3"/>
      <c r="Z280" s="3"/>
      <c r="AA280" s="15"/>
      <c r="AB280" s="15"/>
      <c r="AC280" s="20">
        <v>1358</v>
      </c>
      <c r="AD280" s="20">
        <v>5055.34</v>
      </c>
      <c r="AE280" s="3">
        <v>6865151.72</v>
      </c>
      <c r="AF280" s="3">
        <v>7688969.9264</v>
      </c>
      <c r="AG280" s="20">
        <v>2942</v>
      </c>
      <c r="AH280" s="20">
        <v>5055.34</v>
      </c>
      <c r="AI280" s="20">
        <v>14872810.280000001</v>
      </c>
      <c r="AJ280" s="20">
        <v>16657547.513600003</v>
      </c>
      <c r="AK280" s="20">
        <v>2959</v>
      </c>
      <c r="AL280" s="20">
        <v>5055.34</v>
      </c>
      <c r="AM280" s="20">
        <v>14958751.06</v>
      </c>
      <c r="AN280" s="20">
        <v>16753801.187200002</v>
      </c>
      <c r="AO280" s="20"/>
      <c r="AP280" s="20"/>
      <c r="AQ280" s="20"/>
      <c r="AR280" s="20"/>
      <c r="AS280" s="19">
        <v>7259</v>
      </c>
      <c r="AT280" s="15">
        <v>36696713.06</v>
      </c>
      <c r="AU280" s="15">
        <v>41100318.62720001</v>
      </c>
      <c r="AV280" s="20" t="s">
        <v>121</v>
      </c>
      <c r="AW280" s="20"/>
      <c r="AX280" s="20"/>
      <c r="AY280" s="20" t="s">
        <v>147</v>
      </c>
      <c r="AZ280" s="20" t="s">
        <v>721</v>
      </c>
      <c r="BA280" s="20" t="s">
        <v>721</v>
      </c>
      <c r="BB280" s="20" t="s">
        <v>120</v>
      </c>
      <c r="BC280" s="20" t="s">
        <v>722</v>
      </c>
      <c r="BD280" s="20" t="s">
        <v>723</v>
      </c>
      <c r="BE280" s="20"/>
      <c r="BF280" s="20"/>
      <c r="BG280" s="20"/>
      <c r="BH280" s="19" t="s">
        <v>278</v>
      </c>
      <c r="BI280" s="20" t="s">
        <v>279</v>
      </c>
      <c r="BJ280" s="20" t="s">
        <v>280</v>
      </c>
    </row>
    <row r="281" spans="1:62" s="7" customFormat="1" ht="25.5" customHeight="1">
      <c r="A281" s="20"/>
      <c r="B281" s="20" t="s">
        <v>724</v>
      </c>
      <c r="C281" s="20" t="s">
        <v>718</v>
      </c>
      <c r="D281" s="20" t="s">
        <v>719</v>
      </c>
      <c r="E281" s="20" t="s">
        <v>720</v>
      </c>
      <c r="F281" s="20" t="s">
        <v>475</v>
      </c>
      <c r="G281" s="20" t="s">
        <v>476</v>
      </c>
      <c r="H281" s="20" t="s">
        <v>141</v>
      </c>
      <c r="I281" s="20">
        <v>70</v>
      </c>
      <c r="J281" s="20" t="s">
        <v>125</v>
      </c>
      <c r="K281" s="20" t="s">
        <v>142</v>
      </c>
      <c r="L281" s="20" t="s">
        <v>477</v>
      </c>
      <c r="M281" s="20" t="s">
        <v>28</v>
      </c>
      <c r="N281" s="20">
        <v>391010000</v>
      </c>
      <c r="O281" s="20" t="s">
        <v>485</v>
      </c>
      <c r="P281" s="20" t="s">
        <v>41</v>
      </c>
      <c r="Q281" s="20" t="s">
        <v>388</v>
      </c>
      <c r="R281" s="20"/>
      <c r="S281" s="20"/>
      <c r="T281" s="14">
        <v>30</v>
      </c>
      <c r="U281" s="20">
        <v>0</v>
      </c>
      <c r="V281" s="14">
        <v>70</v>
      </c>
      <c r="W281" s="20" t="s">
        <v>607</v>
      </c>
      <c r="X281" s="20" t="s">
        <v>106</v>
      </c>
      <c r="Y281" s="3"/>
      <c r="Z281" s="3"/>
      <c r="AA281" s="15"/>
      <c r="AB281" s="15"/>
      <c r="AC281" s="20">
        <v>0</v>
      </c>
      <c r="AD281" s="20">
        <v>0</v>
      </c>
      <c r="AE281" s="3">
        <v>0</v>
      </c>
      <c r="AF281" s="3">
        <v>0</v>
      </c>
      <c r="AG281" s="20">
        <v>2316</v>
      </c>
      <c r="AH281" s="20">
        <v>5055.34</v>
      </c>
      <c r="AI281" s="20">
        <v>11708167.44</v>
      </c>
      <c r="AJ281" s="20">
        <v>13113147.5328</v>
      </c>
      <c r="AK281" s="20">
        <v>2316</v>
      </c>
      <c r="AL281" s="20">
        <v>5055.34</v>
      </c>
      <c r="AM281" s="20">
        <v>11708167.44</v>
      </c>
      <c r="AN281" s="20">
        <v>13113147.5328</v>
      </c>
      <c r="AO281" s="20"/>
      <c r="AP281" s="20"/>
      <c r="AQ281" s="20"/>
      <c r="AR281" s="20"/>
      <c r="AS281" s="19">
        <v>4632</v>
      </c>
      <c r="AT281" s="15">
        <v>23416334.88</v>
      </c>
      <c r="AU281" s="15">
        <v>26226295.0656</v>
      </c>
      <c r="AV281" s="20" t="s">
        <v>121</v>
      </c>
      <c r="AW281" s="20"/>
      <c r="AX281" s="20"/>
      <c r="AY281" s="20" t="s">
        <v>147</v>
      </c>
      <c r="AZ281" s="20" t="s">
        <v>721</v>
      </c>
      <c r="BA281" s="20" t="s">
        <v>721</v>
      </c>
      <c r="BB281" s="20" t="s">
        <v>120</v>
      </c>
      <c r="BC281" s="20" t="s">
        <v>722</v>
      </c>
      <c r="BD281" s="20" t="s">
        <v>723</v>
      </c>
      <c r="BE281" s="20"/>
      <c r="BF281" s="20"/>
      <c r="BG281" s="20"/>
      <c r="BH281" s="19" t="s">
        <v>278</v>
      </c>
      <c r="BI281" s="20" t="s">
        <v>279</v>
      </c>
      <c r="BJ281" s="20" t="s">
        <v>280</v>
      </c>
    </row>
    <row r="282" spans="1:62" s="7" customFormat="1" ht="25.5" customHeight="1">
      <c r="A282" s="20"/>
      <c r="B282" s="20" t="s">
        <v>725</v>
      </c>
      <c r="C282" s="20" t="s">
        <v>718</v>
      </c>
      <c r="D282" s="20" t="s">
        <v>719</v>
      </c>
      <c r="E282" s="20" t="s">
        <v>720</v>
      </c>
      <c r="F282" s="20" t="s">
        <v>475</v>
      </c>
      <c r="G282" s="20" t="s">
        <v>476</v>
      </c>
      <c r="H282" s="20" t="s">
        <v>141</v>
      </c>
      <c r="I282" s="20">
        <v>70</v>
      </c>
      <c r="J282" s="20" t="s">
        <v>125</v>
      </c>
      <c r="K282" s="20" t="s">
        <v>142</v>
      </c>
      <c r="L282" s="20" t="s">
        <v>477</v>
      </c>
      <c r="M282" s="20" t="s">
        <v>28</v>
      </c>
      <c r="N282" s="20">
        <v>551010000</v>
      </c>
      <c r="O282" s="20" t="s">
        <v>487</v>
      </c>
      <c r="P282" s="20" t="s">
        <v>41</v>
      </c>
      <c r="Q282" s="20" t="s">
        <v>388</v>
      </c>
      <c r="R282" s="20"/>
      <c r="S282" s="20"/>
      <c r="T282" s="14">
        <v>30</v>
      </c>
      <c r="U282" s="20">
        <v>0</v>
      </c>
      <c r="V282" s="14">
        <v>70</v>
      </c>
      <c r="W282" s="20" t="s">
        <v>607</v>
      </c>
      <c r="X282" s="20" t="s">
        <v>106</v>
      </c>
      <c r="Y282" s="3"/>
      <c r="Z282" s="3"/>
      <c r="AA282" s="15"/>
      <c r="AB282" s="15"/>
      <c r="AC282" s="20">
        <v>0</v>
      </c>
      <c r="AD282" s="20">
        <v>0</v>
      </c>
      <c r="AE282" s="3">
        <v>0</v>
      </c>
      <c r="AF282" s="3">
        <v>0</v>
      </c>
      <c r="AG282" s="20">
        <v>1973</v>
      </c>
      <c r="AH282" s="20">
        <v>5055.34</v>
      </c>
      <c r="AI282" s="20">
        <v>9974185.82</v>
      </c>
      <c r="AJ282" s="20">
        <v>11171088.118400002</v>
      </c>
      <c r="AK282" s="20">
        <v>1973</v>
      </c>
      <c r="AL282" s="20">
        <v>5055.34</v>
      </c>
      <c r="AM282" s="20">
        <v>9974185.82</v>
      </c>
      <c r="AN282" s="20">
        <v>11171088.118400002</v>
      </c>
      <c r="AO282" s="20"/>
      <c r="AP282" s="20"/>
      <c r="AQ282" s="20"/>
      <c r="AR282" s="20"/>
      <c r="AS282" s="19">
        <v>3946</v>
      </c>
      <c r="AT282" s="15">
        <v>19948371.64</v>
      </c>
      <c r="AU282" s="15">
        <v>22342176.236800004</v>
      </c>
      <c r="AV282" s="20" t="s">
        <v>121</v>
      </c>
      <c r="AW282" s="20"/>
      <c r="AX282" s="20"/>
      <c r="AY282" s="20" t="s">
        <v>147</v>
      </c>
      <c r="AZ282" s="20" t="s">
        <v>721</v>
      </c>
      <c r="BA282" s="20" t="s">
        <v>721</v>
      </c>
      <c r="BB282" s="20" t="s">
        <v>120</v>
      </c>
      <c r="BC282" s="20" t="s">
        <v>722</v>
      </c>
      <c r="BD282" s="20" t="s">
        <v>723</v>
      </c>
      <c r="BE282" s="20"/>
      <c r="BF282" s="20"/>
      <c r="BG282" s="20"/>
      <c r="BH282" s="19" t="s">
        <v>278</v>
      </c>
      <c r="BI282" s="20" t="s">
        <v>279</v>
      </c>
      <c r="BJ282" s="20" t="s">
        <v>280</v>
      </c>
    </row>
    <row r="283" spans="1:62" s="7" customFormat="1" ht="25.5" customHeight="1">
      <c r="A283" s="20"/>
      <c r="B283" s="20" t="s">
        <v>726</v>
      </c>
      <c r="C283" s="20" t="s">
        <v>718</v>
      </c>
      <c r="D283" s="20" t="s">
        <v>719</v>
      </c>
      <c r="E283" s="20" t="s">
        <v>720</v>
      </c>
      <c r="F283" s="20" t="s">
        <v>475</v>
      </c>
      <c r="G283" s="20" t="s">
        <v>476</v>
      </c>
      <c r="H283" s="20" t="s">
        <v>141</v>
      </c>
      <c r="I283" s="20">
        <v>70</v>
      </c>
      <c r="J283" s="20" t="s">
        <v>125</v>
      </c>
      <c r="K283" s="20" t="s">
        <v>142</v>
      </c>
      <c r="L283" s="20" t="s">
        <v>477</v>
      </c>
      <c r="M283" s="20" t="s">
        <v>28</v>
      </c>
      <c r="N283" s="20">
        <v>350000000</v>
      </c>
      <c r="O283" s="20" t="s">
        <v>158</v>
      </c>
      <c r="P283" s="20" t="s">
        <v>41</v>
      </c>
      <c r="Q283" s="20" t="s">
        <v>388</v>
      </c>
      <c r="R283" s="20"/>
      <c r="S283" s="20"/>
      <c r="T283" s="14">
        <v>30</v>
      </c>
      <c r="U283" s="20">
        <v>0</v>
      </c>
      <c r="V283" s="14">
        <v>70</v>
      </c>
      <c r="W283" s="20" t="s">
        <v>607</v>
      </c>
      <c r="X283" s="20" t="s">
        <v>106</v>
      </c>
      <c r="Y283" s="3"/>
      <c r="Z283" s="3"/>
      <c r="AA283" s="15"/>
      <c r="AB283" s="15"/>
      <c r="AC283" s="20">
        <v>0</v>
      </c>
      <c r="AD283" s="20">
        <v>0</v>
      </c>
      <c r="AE283" s="3">
        <v>0</v>
      </c>
      <c r="AF283" s="3">
        <v>0</v>
      </c>
      <c r="AG283" s="20">
        <v>2046</v>
      </c>
      <c r="AH283" s="20">
        <v>5055.34</v>
      </c>
      <c r="AI283" s="20">
        <v>10343225.64</v>
      </c>
      <c r="AJ283" s="20">
        <v>11584412.716800002</v>
      </c>
      <c r="AK283" s="20">
        <v>2046</v>
      </c>
      <c r="AL283" s="20">
        <v>5055.34</v>
      </c>
      <c r="AM283" s="20">
        <v>10343225.64</v>
      </c>
      <c r="AN283" s="20">
        <v>11584412.716800002</v>
      </c>
      <c r="AO283" s="20"/>
      <c r="AP283" s="20"/>
      <c r="AQ283" s="20"/>
      <c r="AR283" s="20"/>
      <c r="AS283" s="19">
        <v>4092</v>
      </c>
      <c r="AT283" s="15">
        <v>20686451.28</v>
      </c>
      <c r="AU283" s="15">
        <v>23168825.433600005</v>
      </c>
      <c r="AV283" s="20" t="s">
        <v>121</v>
      </c>
      <c r="AW283" s="20"/>
      <c r="AX283" s="20"/>
      <c r="AY283" s="20" t="s">
        <v>147</v>
      </c>
      <c r="AZ283" s="20" t="s">
        <v>721</v>
      </c>
      <c r="BA283" s="20" t="s">
        <v>721</v>
      </c>
      <c r="BB283" s="20" t="s">
        <v>120</v>
      </c>
      <c r="BC283" s="20" t="s">
        <v>722</v>
      </c>
      <c r="BD283" s="20" t="s">
        <v>723</v>
      </c>
      <c r="BE283" s="20"/>
      <c r="BF283" s="20"/>
      <c r="BG283" s="20"/>
      <c r="BH283" s="19" t="s">
        <v>278</v>
      </c>
      <c r="BI283" s="20" t="s">
        <v>279</v>
      </c>
      <c r="BJ283" s="20" t="s">
        <v>280</v>
      </c>
    </row>
    <row r="284" spans="1:62" s="7" customFormat="1" ht="25.5" customHeight="1">
      <c r="A284" s="20"/>
      <c r="B284" s="20" t="s">
        <v>727</v>
      </c>
      <c r="C284" s="20" t="s">
        <v>718</v>
      </c>
      <c r="D284" s="20" t="s">
        <v>719</v>
      </c>
      <c r="E284" s="20" t="s">
        <v>720</v>
      </c>
      <c r="F284" s="20" t="s">
        <v>475</v>
      </c>
      <c r="G284" s="20" t="s">
        <v>476</v>
      </c>
      <c r="H284" s="20" t="s">
        <v>141</v>
      </c>
      <c r="I284" s="20">
        <v>70</v>
      </c>
      <c r="J284" s="20" t="s">
        <v>125</v>
      </c>
      <c r="K284" s="20" t="s">
        <v>142</v>
      </c>
      <c r="L284" s="20" t="s">
        <v>477</v>
      </c>
      <c r="M284" s="20" t="s">
        <v>28</v>
      </c>
      <c r="N284" s="20">
        <v>632810000</v>
      </c>
      <c r="O284" s="20" t="s">
        <v>490</v>
      </c>
      <c r="P284" s="20" t="s">
        <v>41</v>
      </c>
      <c r="Q284" s="20" t="s">
        <v>388</v>
      </c>
      <c r="R284" s="20"/>
      <c r="S284" s="20"/>
      <c r="T284" s="14">
        <v>30</v>
      </c>
      <c r="U284" s="20">
        <v>0</v>
      </c>
      <c r="V284" s="14">
        <v>70</v>
      </c>
      <c r="W284" s="20" t="s">
        <v>607</v>
      </c>
      <c r="X284" s="20" t="s">
        <v>106</v>
      </c>
      <c r="Y284" s="3"/>
      <c r="Z284" s="3"/>
      <c r="AA284" s="15"/>
      <c r="AB284" s="15"/>
      <c r="AC284" s="20">
        <v>0</v>
      </c>
      <c r="AD284" s="20">
        <v>0</v>
      </c>
      <c r="AE284" s="3">
        <v>0</v>
      </c>
      <c r="AF284" s="3">
        <v>0</v>
      </c>
      <c r="AG284" s="20">
        <v>3608</v>
      </c>
      <c r="AH284" s="20">
        <v>5055.34</v>
      </c>
      <c r="AI284" s="20">
        <v>18239666.72</v>
      </c>
      <c r="AJ284" s="20">
        <v>20428426.7264</v>
      </c>
      <c r="AK284" s="20">
        <v>3608</v>
      </c>
      <c r="AL284" s="20">
        <v>5055.34</v>
      </c>
      <c r="AM284" s="20">
        <v>18239666.72</v>
      </c>
      <c r="AN284" s="20">
        <v>20428426.7264</v>
      </c>
      <c r="AO284" s="20"/>
      <c r="AP284" s="20"/>
      <c r="AQ284" s="20"/>
      <c r="AR284" s="20"/>
      <c r="AS284" s="19">
        <v>7216</v>
      </c>
      <c r="AT284" s="15">
        <v>36479333.44</v>
      </c>
      <c r="AU284" s="15">
        <v>40856853.4528</v>
      </c>
      <c r="AV284" s="20" t="s">
        <v>121</v>
      </c>
      <c r="AW284" s="20"/>
      <c r="AX284" s="20"/>
      <c r="AY284" s="20" t="s">
        <v>147</v>
      </c>
      <c r="AZ284" s="20" t="s">
        <v>721</v>
      </c>
      <c r="BA284" s="20" t="s">
        <v>721</v>
      </c>
      <c r="BB284" s="20" t="s">
        <v>120</v>
      </c>
      <c r="BC284" s="20" t="s">
        <v>722</v>
      </c>
      <c r="BD284" s="20" t="s">
        <v>723</v>
      </c>
      <c r="BE284" s="20"/>
      <c r="BF284" s="20"/>
      <c r="BG284" s="20"/>
      <c r="BH284" s="19" t="s">
        <v>278</v>
      </c>
      <c r="BI284" s="20" t="s">
        <v>279</v>
      </c>
      <c r="BJ284" s="20" t="s">
        <v>280</v>
      </c>
    </row>
    <row r="285" spans="1:62" s="7" customFormat="1" ht="25.5" customHeight="1">
      <c r="A285" s="20"/>
      <c r="B285" s="20" t="s">
        <v>728</v>
      </c>
      <c r="C285" s="20" t="s">
        <v>718</v>
      </c>
      <c r="D285" s="20" t="s">
        <v>719</v>
      </c>
      <c r="E285" s="20" t="s">
        <v>720</v>
      </c>
      <c r="F285" s="20" t="s">
        <v>475</v>
      </c>
      <c r="G285" s="20" t="s">
        <v>476</v>
      </c>
      <c r="H285" s="20" t="s">
        <v>141</v>
      </c>
      <c r="I285" s="20">
        <v>70</v>
      </c>
      <c r="J285" s="20" t="s">
        <v>125</v>
      </c>
      <c r="K285" s="20" t="s">
        <v>142</v>
      </c>
      <c r="L285" s="20" t="s">
        <v>477</v>
      </c>
      <c r="M285" s="20" t="s">
        <v>28</v>
      </c>
      <c r="N285" s="20">
        <v>750000000</v>
      </c>
      <c r="O285" s="20" t="s">
        <v>492</v>
      </c>
      <c r="P285" s="20" t="s">
        <v>41</v>
      </c>
      <c r="Q285" s="20" t="s">
        <v>388</v>
      </c>
      <c r="R285" s="20"/>
      <c r="S285" s="20"/>
      <c r="T285" s="14">
        <v>30</v>
      </c>
      <c r="U285" s="20">
        <v>0</v>
      </c>
      <c r="V285" s="14">
        <v>70</v>
      </c>
      <c r="W285" s="20" t="s">
        <v>607</v>
      </c>
      <c r="X285" s="20" t="s">
        <v>106</v>
      </c>
      <c r="Y285" s="3"/>
      <c r="Z285" s="3"/>
      <c r="AA285" s="15"/>
      <c r="AB285" s="15"/>
      <c r="AC285" s="20">
        <v>0</v>
      </c>
      <c r="AD285" s="20">
        <v>0</v>
      </c>
      <c r="AE285" s="3">
        <v>0</v>
      </c>
      <c r="AF285" s="3">
        <v>0</v>
      </c>
      <c r="AG285" s="20">
        <v>3741</v>
      </c>
      <c r="AH285" s="20">
        <v>5055.34</v>
      </c>
      <c r="AI285" s="20">
        <v>18912026.94</v>
      </c>
      <c r="AJ285" s="20">
        <v>21181470.172800004</v>
      </c>
      <c r="AK285" s="20">
        <v>3741</v>
      </c>
      <c r="AL285" s="20">
        <v>5055.34</v>
      </c>
      <c r="AM285" s="20">
        <v>18912026.94</v>
      </c>
      <c r="AN285" s="20">
        <v>21181470.172800004</v>
      </c>
      <c r="AO285" s="20"/>
      <c r="AP285" s="20"/>
      <c r="AQ285" s="20"/>
      <c r="AR285" s="20"/>
      <c r="AS285" s="19">
        <v>7482</v>
      </c>
      <c r="AT285" s="15">
        <v>37824053.88</v>
      </c>
      <c r="AU285" s="15">
        <v>42362940.34560001</v>
      </c>
      <c r="AV285" s="20" t="s">
        <v>121</v>
      </c>
      <c r="AW285" s="20"/>
      <c r="AX285" s="20"/>
      <c r="AY285" s="20" t="s">
        <v>147</v>
      </c>
      <c r="AZ285" s="20" t="s">
        <v>721</v>
      </c>
      <c r="BA285" s="20" t="s">
        <v>721</v>
      </c>
      <c r="BB285" s="20" t="s">
        <v>120</v>
      </c>
      <c r="BC285" s="20" t="s">
        <v>722</v>
      </c>
      <c r="BD285" s="20" t="s">
        <v>723</v>
      </c>
      <c r="BE285" s="20"/>
      <c r="BF285" s="20"/>
      <c r="BG285" s="20"/>
      <c r="BH285" s="19" t="s">
        <v>278</v>
      </c>
      <c r="BI285" s="20" t="s">
        <v>279</v>
      </c>
      <c r="BJ285" s="20" t="s">
        <v>280</v>
      </c>
    </row>
    <row r="286" spans="1:62" s="7" customFormat="1" ht="25.5" customHeight="1">
      <c r="A286" s="20"/>
      <c r="B286" s="20" t="s">
        <v>729</v>
      </c>
      <c r="C286" s="20" t="s">
        <v>718</v>
      </c>
      <c r="D286" s="20" t="s">
        <v>719</v>
      </c>
      <c r="E286" s="20" t="s">
        <v>720</v>
      </c>
      <c r="F286" s="20" t="s">
        <v>475</v>
      </c>
      <c r="G286" s="20" t="s">
        <v>476</v>
      </c>
      <c r="H286" s="20" t="s">
        <v>141</v>
      </c>
      <c r="I286" s="20">
        <v>70</v>
      </c>
      <c r="J286" s="20" t="s">
        <v>125</v>
      </c>
      <c r="K286" s="20" t="s">
        <v>142</v>
      </c>
      <c r="L286" s="20" t="s">
        <v>477</v>
      </c>
      <c r="M286" s="20" t="s">
        <v>28</v>
      </c>
      <c r="N286" s="20">
        <v>311010000</v>
      </c>
      <c r="O286" s="20" t="s">
        <v>509</v>
      </c>
      <c r="P286" s="20" t="s">
        <v>41</v>
      </c>
      <c r="Q286" s="20" t="s">
        <v>388</v>
      </c>
      <c r="R286" s="20"/>
      <c r="S286" s="20"/>
      <c r="T286" s="14">
        <v>30</v>
      </c>
      <c r="U286" s="20">
        <v>0</v>
      </c>
      <c r="V286" s="14">
        <v>70</v>
      </c>
      <c r="W286" s="20" t="s">
        <v>607</v>
      </c>
      <c r="X286" s="20" t="s">
        <v>106</v>
      </c>
      <c r="Y286" s="3"/>
      <c r="Z286" s="3"/>
      <c r="AA286" s="15"/>
      <c r="AB286" s="15"/>
      <c r="AC286" s="20">
        <v>0</v>
      </c>
      <c r="AD286" s="20">
        <v>0</v>
      </c>
      <c r="AE286" s="3">
        <v>0</v>
      </c>
      <c r="AF286" s="3">
        <v>0</v>
      </c>
      <c r="AG286" s="20">
        <v>1634</v>
      </c>
      <c r="AH286" s="20">
        <v>5055.34</v>
      </c>
      <c r="AI286" s="20">
        <v>8260425.5600000005</v>
      </c>
      <c r="AJ286" s="20">
        <v>9251676.627200002</v>
      </c>
      <c r="AK286" s="20">
        <v>1465</v>
      </c>
      <c r="AL286" s="20">
        <v>5055.34</v>
      </c>
      <c r="AM286" s="20">
        <v>7406073.100000001</v>
      </c>
      <c r="AN286" s="20">
        <v>8294801.872000001</v>
      </c>
      <c r="AO286" s="20"/>
      <c r="AP286" s="20"/>
      <c r="AQ286" s="20"/>
      <c r="AR286" s="20"/>
      <c r="AS286" s="19">
        <v>3099</v>
      </c>
      <c r="AT286" s="15">
        <v>15666498.66</v>
      </c>
      <c r="AU286" s="15">
        <v>17546478.4992</v>
      </c>
      <c r="AV286" s="20" t="s">
        <v>121</v>
      </c>
      <c r="AW286" s="20"/>
      <c r="AX286" s="20"/>
      <c r="AY286" s="20" t="s">
        <v>147</v>
      </c>
      <c r="AZ286" s="20" t="s">
        <v>721</v>
      </c>
      <c r="BA286" s="20" t="s">
        <v>721</v>
      </c>
      <c r="BB286" s="20" t="s">
        <v>120</v>
      </c>
      <c r="BC286" s="20" t="s">
        <v>722</v>
      </c>
      <c r="BD286" s="20" t="s">
        <v>723</v>
      </c>
      <c r="BE286" s="20"/>
      <c r="BF286" s="20"/>
      <c r="BG286" s="20"/>
      <c r="BH286" s="19" t="s">
        <v>278</v>
      </c>
      <c r="BI286" s="20" t="s">
        <v>279</v>
      </c>
      <c r="BJ286" s="20" t="s">
        <v>280</v>
      </c>
    </row>
    <row r="287" spans="1:62" s="7" customFormat="1" ht="25.5" customHeight="1">
      <c r="A287" s="20"/>
      <c r="B287" s="20" t="s">
        <v>730</v>
      </c>
      <c r="C287" s="20" t="s">
        <v>718</v>
      </c>
      <c r="D287" s="20" t="s">
        <v>719</v>
      </c>
      <c r="E287" s="20" t="s">
        <v>720</v>
      </c>
      <c r="F287" s="20" t="s">
        <v>475</v>
      </c>
      <c r="G287" s="20" t="s">
        <v>476</v>
      </c>
      <c r="H287" s="20" t="s">
        <v>141</v>
      </c>
      <c r="I287" s="20">
        <v>70</v>
      </c>
      <c r="J287" s="20" t="s">
        <v>125</v>
      </c>
      <c r="K287" s="20" t="s">
        <v>142</v>
      </c>
      <c r="L287" s="20" t="s">
        <v>477</v>
      </c>
      <c r="M287" s="20" t="s">
        <v>28</v>
      </c>
      <c r="N287" s="20">
        <v>790000000</v>
      </c>
      <c r="O287" s="20" t="s">
        <v>166</v>
      </c>
      <c r="P287" s="20" t="s">
        <v>41</v>
      </c>
      <c r="Q287" s="20" t="s">
        <v>388</v>
      </c>
      <c r="R287" s="20"/>
      <c r="S287" s="20"/>
      <c r="T287" s="14">
        <v>30</v>
      </c>
      <c r="U287" s="20">
        <v>0</v>
      </c>
      <c r="V287" s="14">
        <v>70</v>
      </c>
      <c r="W287" s="20" t="s">
        <v>607</v>
      </c>
      <c r="X287" s="20" t="s">
        <v>106</v>
      </c>
      <c r="Y287" s="3"/>
      <c r="Z287" s="3"/>
      <c r="AA287" s="15"/>
      <c r="AB287" s="15"/>
      <c r="AC287" s="20">
        <v>0</v>
      </c>
      <c r="AD287" s="20">
        <v>0</v>
      </c>
      <c r="AE287" s="3">
        <v>0</v>
      </c>
      <c r="AF287" s="3">
        <v>0</v>
      </c>
      <c r="AG287" s="20">
        <v>1606</v>
      </c>
      <c r="AH287" s="20">
        <v>5055.34</v>
      </c>
      <c r="AI287" s="20">
        <v>8118876.04</v>
      </c>
      <c r="AJ287" s="20">
        <v>9093141.164800001</v>
      </c>
      <c r="AK287" s="20">
        <v>1606</v>
      </c>
      <c r="AL287" s="20">
        <v>5055.34</v>
      </c>
      <c r="AM287" s="20">
        <v>8118876.04</v>
      </c>
      <c r="AN287" s="20">
        <v>9093141.164800001</v>
      </c>
      <c r="AO287" s="20"/>
      <c r="AP287" s="20"/>
      <c r="AQ287" s="20"/>
      <c r="AR287" s="20"/>
      <c r="AS287" s="19">
        <v>3212</v>
      </c>
      <c r="AT287" s="15">
        <v>16237752.08</v>
      </c>
      <c r="AU287" s="15">
        <v>18186282.329600003</v>
      </c>
      <c r="AV287" s="20" t="s">
        <v>121</v>
      </c>
      <c r="AW287" s="20"/>
      <c r="AX287" s="20"/>
      <c r="AY287" s="20" t="s">
        <v>147</v>
      </c>
      <c r="AZ287" s="20" t="s">
        <v>721</v>
      </c>
      <c r="BA287" s="20" t="s">
        <v>721</v>
      </c>
      <c r="BB287" s="20" t="s">
        <v>120</v>
      </c>
      <c r="BC287" s="20" t="s">
        <v>722</v>
      </c>
      <c r="BD287" s="20" t="s">
        <v>723</v>
      </c>
      <c r="BE287" s="20"/>
      <c r="BF287" s="20"/>
      <c r="BG287" s="20"/>
      <c r="BH287" s="19" t="s">
        <v>278</v>
      </c>
      <c r="BI287" s="20" t="s">
        <v>279</v>
      </c>
      <c r="BJ287" s="20" t="s">
        <v>280</v>
      </c>
    </row>
    <row r="288" spans="1:62" s="7" customFormat="1" ht="25.5" customHeight="1">
      <c r="A288" s="20"/>
      <c r="B288" s="20" t="s">
        <v>731</v>
      </c>
      <c r="C288" s="20" t="s">
        <v>718</v>
      </c>
      <c r="D288" s="20" t="s">
        <v>719</v>
      </c>
      <c r="E288" s="20" t="s">
        <v>720</v>
      </c>
      <c r="F288" s="20" t="s">
        <v>475</v>
      </c>
      <c r="G288" s="20" t="s">
        <v>476</v>
      </c>
      <c r="H288" s="20" t="s">
        <v>141</v>
      </c>
      <c r="I288" s="20">
        <v>70</v>
      </c>
      <c r="J288" s="20" t="s">
        <v>125</v>
      </c>
      <c r="K288" s="20" t="s">
        <v>142</v>
      </c>
      <c r="L288" s="20" t="s">
        <v>477</v>
      </c>
      <c r="M288" s="20" t="s">
        <v>28</v>
      </c>
      <c r="N288" s="20">
        <v>431010000</v>
      </c>
      <c r="O288" s="20" t="s">
        <v>168</v>
      </c>
      <c r="P288" s="20" t="s">
        <v>41</v>
      </c>
      <c r="Q288" s="20" t="s">
        <v>388</v>
      </c>
      <c r="R288" s="20"/>
      <c r="S288" s="20"/>
      <c r="T288" s="14">
        <v>30</v>
      </c>
      <c r="U288" s="20">
        <v>0</v>
      </c>
      <c r="V288" s="14">
        <v>70</v>
      </c>
      <c r="W288" s="20" t="s">
        <v>607</v>
      </c>
      <c r="X288" s="20" t="s">
        <v>106</v>
      </c>
      <c r="Y288" s="3"/>
      <c r="Z288" s="3"/>
      <c r="AA288" s="15"/>
      <c r="AB288" s="15"/>
      <c r="AC288" s="20">
        <v>104</v>
      </c>
      <c r="AD288" s="20">
        <v>5055.34</v>
      </c>
      <c r="AE288" s="3">
        <v>525755.36</v>
      </c>
      <c r="AF288" s="3">
        <v>588846.0032</v>
      </c>
      <c r="AG288" s="20">
        <v>803</v>
      </c>
      <c r="AH288" s="20">
        <v>5055.34</v>
      </c>
      <c r="AI288" s="20">
        <v>4059438.02</v>
      </c>
      <c r="AJ288" s="20">
        <v>4546570.582400001</v>
      </c>
      <c r="AK288" s="20">
        <v>1148</v>
      </c>
      <c r="AL288" s="20">
        <v>5055.34</v>
      </c>
      <c r="AM288" s="20">
        <v>5803530.32</v>
      </c>
      <c r="AN288" s="20">
        <v>6499953.958400001</v>
      </c>
      <c r="AO288" s="20"/>
      <c r="AP288" s="20"/>
      <c r="AQ288" s="20"/>
      <c r="AR288" s="20"/>
      <c r="AS288" s="19">
        <v>2055</v>
      </c>
      <c r="AT288" s="15">
        <v>10388723.7</v>
      </c>
      <c r="AU288" s="15">
        <v>11635370.544000002</v>
      </c>
      <c r="AV288" s="20" t="s">
        <v>121</v>
      </c>
      <c r="AW288" s="20"/>
      <c r="AX288" s="20"/>
      <c r="AY288" s="20" t="s">
        <v>147</v>
      </c>
      <c r="AZ288" s="20" t="s">
        <v>721</v>
      </c>
      <c r="BA288" s="20" t="s">
        <v>721</v>
      </c>
      <c r="BB288" s="20" t="s">
        <v>120</v>
      </c>
      <c r="BC288" s="20" t="s">
        <v>722</v>
      </c>
      <c r="BD288" s="20" t="s">
        <v>723</v>
      </c>
      <c r="BE288" s="20"/>
      <c r="BF288" s="20"/>
      <c r="BG288" s="20"/>
      <c r="BH288" s="19" t="s">
        <v>278</v>
      </c>
      <c r="BI288" s="20" t="s">
        <v>279</v>
      </c>
      <c r="BJ288" s="20" t="s">
        <v>280</v>
      </c>
    </row>
    <row r="289" spans="1:62" s="7" customFormat="1" ht="25.5" customHeight="1">
      <c r="A289" s="20"/>
      <c r="B289" s="20" t="s">
        <v>732</v>
      </c>
      <c r="C289" s="20" t="s">
        <v>718</v>
      </c>
      <c r="D289" s="20" t="s">
        <v>719</v>
      </c>
      <c r="E289" s="20" t="s">
        <v>720</v>
      </c>
      <c r="F289" s="20" t="s">
        <v>475</v>
      </c>
      <c r="G289" s="20" t="s">
        <v>476</v>
      </c>
      <c r="H289" s="20" t="s">
        <v>141</v>
      </c>
      <c r="I289" s="20">
        <v>70</v>
      </c>
      <c r="J289" s="20" t="s">
        <v>125</v>
      </c>
      <c r="K289" s="20" t="s">
        <v>142</v>
      </c>
      <c r="L289" s="20" t="s">
        <v>477</v>
      </c>
      <c r="M289" s="20" t="s">
        <v>28</v>
      </c>
      <c r="N289" s="20">
        <v>151010000</v>
      </c>
      <c r="O289" s="20" t="s">
        <v>170</v>
      </c>
      <c r="P289" s="20" t="s">
        <v>41</v>
      </c>
      <c r="Q289" s="20" t="s">
        <v>388</v>
      </c>
      <c r="R289" s="20"/>
      <c r="S289" s="20"/>
      <c r="T289" s="14">
        <v>30</v>
      </c>
      <c r="U289" s="20">
        <v>0</v>
      </c>
      <c r="V289" s="14">
        <v>70</v>
      </c>
      <c r="W289" s="20" t="s">
        <v>607</v>
      </c>
      <c r="X289" s="20" t="s">
        <v>106</v>
      </c>
      <c r="Y289" s="3"/>
      <c r="Z289" s="3"/>
      <c r="AA289" s="15"/>
      <c r="AB289" s="15"/>
      <c r="AC289" s="20">
        <v>0</v>
      </c>
      <c r="AD289" s="20">
        <v>0</v>
      </c>
      <c r="AE289" s="3">
        <v>0</v>
      </c>
      <c r="AF289" s="3">
        <v>0</v>
      </c>
      <c r="AG289" s="20">
        <v>1973</v>
      </c>
      <c r="AH289" s="20">
        <v>5055.34</v>
      </c>
      <c r="AI289" s="20">
        <v>9974185.82</v>
      </c>
      <c r="AJ289" s="20">
        <v>11171088.118400002</v>
      </c>
      <c r="AK289" s="20">
        <v>2029</v>
      </c>
      <c r="AL289" s="20">
        <v>5055.34</v>
      </c>
      <c r="AM289" s="20">
        <v>10257284.86</v>
      </c>
      <c r="AN289" s="20">
        <v>11488159.043200001</v>
      </c>
      <c r="AO289" s="20"/>
      <c r="AP289" s="20"/>
      <c r="AQ289" s="20"/>
      <c r="AR289" s="20"/>
      <c r="AS289" s="19">
        <v>4002</v>
      </c>
      <c r="AT289" s="15">
        <v>20231470.68</v>
      </c>
      <c r="AU289" s="15">
        <v>22659247.1616</v>
      </c>
      <c r="AV289" s="20" t="s">
        <v>121</v>
      </c>
      <c r="AW289" s="20"/>
      <c r="AX289" s="20"/>
      <c r="AY289" s="20" t="s">
        <v>147</v>
      </c>
      <c r="AZ289" s="20" t="s">
        <v>721</v>
      </c>
      <c r="BA289" s="20" t="s">
        <v>721</v>
      </c>
      <c r="BB289" s="20" t="s">
        <v>120</v>
      </c>
      <c r="BC289" s="20" t="s">
        <v>722</v>
      </c>
      <c r="BD289" s="20" t="s">
        <v>723</v>
      </c>
      <c r="BE289" s="20"/>
      <c r="BF289" s="20"/>
      <c r="BG289" s="20"/>
      <c r="BH289" s="19" t="s">
        <v>278</v>
      </c>
      <c r="BI289" s="20" t="s">
        <v>279</v>
      </c>
      <c r="BJ289" s="20" t="s">
        <v>280</v>
      </c>
    </row>
    <row r="290" spans="1:62" s="7" customFormat="1" ht="25.5" customHeight="1">
      <c r="A290" s="20"/>
      <c r="B290" s="20" t="s">
        <v>733</v>
      </c>
      <c r="C290" s="20" t="s">
        <v>718</v>
      </c>
      <c r="D290" s="20" t="s">
        <v>719</v>
      </c>
      <c r="E290" s="20" t="s">
        <v>720</v>
      </c>
      <c r="F290" s="20" t="s">
        <v>475</v>
      </c>
      <c r="G290" s="20" t="s">
        <v>476</v>
      </c>
      <c r="H290" s="20" t="s">
        <v>141</v>
      </c>
      <c r="I290" s="20">
        <v>70</v>
      </c>
      <c r="J290" s="20" t="s">
        <v>125</v>
      </c>
      <c r="K290" s="20" t="s">
        <v>142</v>
      </c>
      <c r="L290" s="20" t="s">
        <v>477</v>
      </c>
      <c r="M290" s="20" t="s">
        <v>28</v>
      </c>
      <c r="N290" s="20">
        <v>231010000</v>
      </c>
      <c r="O290" s="20" t="s">
        <v>496</v>
      </c>
      <c r="P290" s="20" t="s">
        <v>41</v>
      </c>
      <c r="Q290" s="20" t="s">
        <v>388</v>
      </c>
      <c r="R290" s="20"/>
      <c r="S290" s="20"/>
      <c r="T290" s="14">
        <v>30</v>
      </c>
      <c r="U290" s="20">
        <v>0</v>
      </c>
      <c r="V290" s="14">
        <v>70</v>
      </c>
      <c r="W290" s="20" t="s">
        <v>607</v>
      </c>
      <c r="X290" s="20" t="s">
        <v>106</v>
      </c>
      <c r="Y290" s="3"/>
      <c r="Z290" s="3"/>
      <c r="AA290" s="15"/>
      <c r="AB290" s="15"/>
      <c r="AC290" s="20">
        <v>0</v>
      </c>
      <c r="AD290" s="20">
        <v>0</v>
      </c>
      <c r="AE290" s="3">
        <v>0</v>
      </c>
      <c r="AF290" s="3">
        <v>0</v>
      </c>
      <c r="AG290" s="20">
        <v>2096</v>
      </c>
      <c r="AH290" s="20">
        <v>5055.34</v>
      </c>
      <c r="AI290" s="20">
        <v>10595992.64</v>
      </c>
      <c r="AJ290" s="20">
        <v>11867511.756800001</v>
      </c>
      <c r="AK290" s="20">
        <v>396</v>
      </c>
      <c r="AL290" s="20">
        <v>5055.34</v>
      </c>
      <c r="AM290" s="20">
        <v>2001914.6400000001</v>
      </c>
      <c r="AN290" s="20">
        <v>2242144.3968</v>
      </c>
      <c r="AO290" s="20"/>
      <c r="AP290" s="20"/>
      <c r="AQ290" s="20"/>
      <c r="AR290" s="20"/>
      <c r="AS290" s="19">
        <v>2492</v>
      </c>
      <c r="AT290" s="15">
        <v>12597907.280000001</v>
      </c>
      <c r="AU290" s="15">
        <v>14109656.153600002</v>
      </c>
      <c r="AV290" s="20" t="s">
        <v>121</v>
      </c>
      <c r="AW290" s="20"/>
      <c r="AX290" s="20"/>
      <c r="AY290" s="20" t="s">
        <v>147</v>
      </c>
      <c r="AZ290" s="20" t="s">
        <v>721</v>
      </c>
      <c r="BA290" s="20" t="s">
        <v>721</v>
      </c>
      <c r="BB290" s="20" t="s">
        <v>120</v>
      </c>
      <c r="BC290" s="20" t="s">
        <v>722</v>
      </c>
      <c r="BD290" s="20" t="s">
        <v>723</v>
      </c>
      <c r="BE290" s="20"/>
      <c r="BF290" s="20"/>
      <c r="BG290" s="20"/>
      <c r="BH290" s="19" t="s">
        <v>278</v>
      </c>
      <c r="BI290" s="20" t="s">
        <v>279</v>
      </c>
      <c r="BJ290" s="20" t="s">
        <v>280</v>
      </c>
    </row>
    <row r="291" spans="1:62" s="7" customFormat="1" ht="25.5" customHeight="1">
      <c r="A291" s="20"/>
      <c r="B291" s="20" t="s">
        <v>734</v>
      </c>
      <c r="C291" s="20" t="s">
        <v>718</v>
      </c>
      <c r="D291" s="20" t="s">
        <v>719</v>
      </c>
      <c r="E291" s="20" t="s">
        <v>720</v>
      </c>
      <c r="F291" s="20" t="s">
        <v>475</v>
      </c>
      <c r="G291" s="20" t="s">
        <v>476</v>
      </c>
      <c r="H291" s="20" t="s">
        <v>141</v>
      </c>
      <c r="I291" s="20">
        <v>70</v>
      </c>
      <c r="J291" s="20" t="s">
        <v>125</v>
      </c>
      <c r="K291" s="20" t="s">
        <v>142</v>
      </c>
      <c r="L291" s="20" t="s">
        <v>477</v>
      </c>
      <c r="M291" s="20" t="s">
        <v>28</v>
      </c>
      <c r="N291" s="20">
        <v>475030100</v>
      </c>
      <c r="O291" s="20" t="s">
        <v>498</v>
      </c>
      <c r="P291" s="20" t="s">
        <v>41</v>
      </c>
      <c r="Q291" s="20" t="s">
        <v>388</v>
      </c>
      <c r="R291" s="20"/>
      <c r="S291" s="20"/>
      <c r="T291" s="14">
        <v>30</v>
      </c>
      <c r="U291" s="20">
        <v>0</v>
      </c>
      <c r="V291" s="14">
        <v>70</v>
      </c>
      <c r="W291" s="20" t="s">
        <v>607</v>
      </c>
      <c r="X291" s="20" t="s">
        <v>106</v>
      </c>
      <c r="Y291" s="3"/>
      <c r="Z291" s="3"/>
      <c r="AA291" s="15"/>
      <c r="AB291" s="15"/>
      <c r="AC291" s="20">
        <v>0</v>
      </c>
      <c r="AD291" s="20">
        <v>0</v>
      </c>
      <c r="AE291" s="3">
        <v>0</v>
      </c>
      <c r="AF291" s="3">
        <v>0</v>
      </c>
      <c r="AG291" s="20">
        <v>1565</v>
      </c>
      <c r="AH291" s="20">
        <v>5055.34</v>
      </c>
      <c r="AI291" s="20">
        <v>7911607.100000001</v>
      </c>
      <c r="AJ291" s="20">
        <v>8860999.952000001</v>
      </c>
      <c r="AK291" s="20">
        <v>1565</v>
      </c>
      <c r="AL291" s="20">
        <v>5055.34</v>
      </c>
      <c r="AM291" s="20">
        <v>7911607.100000001</v>
      </c>
      <c r="AN291" s="20">
        <v>8860999.952000001</v>
      </c>
      <c r="AO291" s="20"/>
      <c r="AP291" s="20"/>
      <c r="AQ291" s="20"/>
      <c r="AR291" s="20"/>
      <c r="AS291" s="19">
        <v>3130</v>
      </c>
      <c r="AT291" s="15">
        <v>15823214.200000001</v>
      </c>
      <c r="AU291" s="15">
        <v>17721999.904000003</v>
      </c>
      <c r="AV291" s="20" t="s">
        <v>121</v>
      </c>
      <c r="AW291" s="20"/>
      <c r="AX291" s="20"/>
      <c r="AY291" s="20" t="s">
        <v>147</v>
      </c>
      <c r="AZ291" s="20" t="s">
        <v>721</v>
      </c>
      <c r="BA291" s="20" t="s">
        <v>721</v>
      </c>
      <c r="BB291" s="20" t="s">
        <v>120</v>
      </c>
      <c r="BC291" s="20" t="s">
        <v>722</v>
      </c>
      <c r="BD291" s="20" t="s">
        <v>723</v>
      </c>
      <c r="BE291" s="20"/>
      <c r="BF291" s="20"/>
      <c r="BG291" s="20"/>
      <c r="BH291" s="19" t="s">
        <v>278</v>
      </c>
      <c r="BI291" s="20" t="s">
        <v>279</v>
      </c>
      <c r="BJ291" s="20" t="s">
        <v>280</v>
      </c>
    </row>
    <row r="292" spans="1:62" s="7" customFormat="1" ht="25.5" customHeight="1">
      <c r="A292" s="20"/>
      <c r="B292" s="20" t="s">
        <v>735</v>
      </c>
      <c r="C292" s="20" t="s">
        <v>736</v>
      </c>
      <c r="D292" s="20" t="s">
        <v>737</v>
      </c>
      <c r="E292" s="20" t="s">
        <v>738</v>
      </c>
      <c r="F292" s="20" t="s">
        <v>287</v>
      </c>
      <c r="G292" s="20"/>
      <c r="H292" s="20" t="s">
        <v>141</v>
      </c>
      <c r="I292" s="20">
        <v>70</v>
      </c>
      <c r="J292" s="20" t="s">
        <v>125</v>
      </c>
      <c r="K292" s="20" t="s">
        <v>142</v>
      </c>
      <c r="L292" s="20" t="s">
        <v>477</v>
      </c>
      <c r="M292" s="20" t="s">
        <v>28</v>
      </c>
      <c r="N292" s="20">
        <v>111010000</v>
      </c>
      <c r="O292" s="20" t="s">
        <v>144</v>
      </c>
      <c r="P292" s="20" t="s">
        <v>41</v>
      </c>
      <c r="Q292" s="20" t="s">
        <v>388</v>
      </c>
      <c r="R292" s="20"/>
      <c r="S292" s="20"/>
      <c r="T292" s="14">
        <v>30</v>
      </c>
      <c r="U292" s="20">
        <v>0</v>
      </c>
      <c r="V292" s="14">
        <v>70</v>
      </c>
      <c r="W292" s="20" t="s">
        <v>478</v>
      </c>
      <c r="X292" s="20" t="s">
        <v>106</v>
      </c>
      <c r="Y292" s="3"/>
      <c r="Z292" s="3"/>
      <c r="AA292" s="15"/>
      <c r="AB292" s="15"/>
      <c r="AC292" s="20">
        <v>40</v>
      </c>
      <c r="AD292" s="20">
        <v>11935.89</v>
      </c>
      <c r="AE292" s="3">
        <v>477435.6</v>
      </c>
      <c r="AF292" s="3">
        <v>534727.872</v>
      </c>
      <c r="AG292" s="20">
        <v>40</v>
      </c>
      <c r="AH292" s="20">
        <v>11935.89</v>
      </c>
      <c r="AI292" s="20">
        <v>477435.6</v>
      </c>
      <c r="AJ292" s="20">
        <v>534727.872</v>
      </c>
      <c r="AK292" s="20">
        <v>40</v>
      </c>
      <c r="AL292" s="20">
        <v>11935.89</v>
      </c>
      <c r="AM292" s="20">
        <v>477435.6</v>
      </c>
      <c r="AN292" s="20">
        <v>534727.872</v>
      </c>
      <c r="AO292" s="20"/>
      <c r="AP292" s="20"/>
      <c r="AQ292" s="20"/>
      <c r="AR292" s="20"/>
      <c r="AS292" s="19">
        <v>120</v>
      </c>
      <c r="AT292" s="15">
        <v>1432306.7999999998</v>
      </c>
      <c r="AU292" s="15">
        <v>1604183.616</v>
      </c>
      <c r="AV292" s="20" t="s">
        <v>121</v>
      </c>
      <c r="AW292" s="20"/>
      <c r="AX292" s="20"/>
      <c r="AY292" s="20" t="s">
        <v>147</v>
      </c>
      <c r="AZ292" s="20" t="s">
        <v>739</v>
      </c>
      <c r="BA292" s="20" t="s">
        <v>739</v>
      </c>
      <c r="BB292" s="20" t="s">
        <v>120</v>
      </c>
      <c r="BC292" s="20" t="s">
        <v>740</v>
      </c>
      <c r="BD292" s="20" t="s">
        <v>741</v>
      </c>
      <c r="BE292" s="20" t="s">
        <v>120</v>
      </c>
      <c r="BF292" s="20" t="s">
        <v>742</v>
      </c>
      <c r="BG292" s="20" t="s">
        <v>743</v>
      </c>
      <c r="BH292" s="19" t="s">
        <v>278</v>
      </c>
      <c r="BI292" s="20" t="s">
        <v>279</v>
      </c>
      <c r="BJ292" s="20" t="s">
        <v>280</v>
      </c>
    </row>
    <row r="293" spans="1:62" s="7" customFormat="1" ht="25.5" customHeight="1">
      <c r="A293" s="20"/>
      <c r="B293" s="20" t="s">
        <v>744</v>
      </c>
      <c r="C293" s="20" t="s">
        <v>736</v>
      </c>
      <c r="D293" s="20" t="s">
        <v>737</v>
      </c>
      <c r="E293" s="20" t="s">
        <v>738</v>
      </c>
      <c r="F293" s="20" t="s">
        <v>287</v>
      </c>
      <c r="G293" s="20"/>
      <c r="H293" s="20" t="s">
        <v>141</v>
      </c>
      <c r="I293" s="20">
        <v>70</v>
      </c>
      <c r="J293" s="20" t="s">
        <v>125</v>
      </c>
      <c r="K293" s="20" t="s">
        <v>142</v>
      </c>
      <c r="L293" s="20" t="s">
        <v>477</v>
      </c>
      <c r="M293" s="20" t="s">
        <v>28</v>
      </c>
      <c r="N293" s="20">
        <v>790000000</v>
      </c>
      <c r="O293" s="20" t="s">
        <v>166</v>
      </c>
      <c r="P293" s="20" t="s">
        <v>41</v>
      </c>
      <c r="Q293" s="20" t="s">
        <v>388</v>
      </c>
      <c r="R293" s="20"/>
      <c r="S293" s="20"/>
      <c r="T293" s="14">
        <v>30</v>
      </c>
      <c r="U293" s="20">
        <v>0</v>
      </c>
      <c r="V293" s="14">
        <v>70</v>
      </c>
      <c r="W293" s="20" t="s">
        <v>478</v>
      </c>
      <c r="X293" s="20" t="s">
        <v>106</v>
      </c>
      <c r="Y293" s="3"/>
      <c r="Z293" s="3"/>
      <c r="AA293" s="15"/>
      <c r="AB293" s="15"/>
      <c r="AC293" s="20">
        <v>40</v>
      </c>
      <c r="AD293" s="20">
        <v>11935.89</v>
      </c>
      <c r="AE293" s="3">
        <v>477435.6</v>
      </c>
      <c r="AF293" s="3">
        <v>534727.872</v>
      </c>
      <c r="AG293" s="20">
        <v>40</v>
      </c>
      <c r="AH293" s="20">
        <v>11935.89</v>
      </c>
      <c r="AI293" s="20">
        <v>477435.6</v>
      </c>
      <c r="AJ293" s="20">
        <v>534727.872</v>
      </c>
      <c r="AK293" s="20">
        <v>40</v>
      </c>
      <c r="AL293" s="20">
        <v>11935.89</v>
      </c>
      <c r="AM293" s="20">
        <v>477435.6</v>
      </c>
      <c r="AN293" s="20">
        <v>534727.872</v>
      </c>
      <c r="AO293" s="20"/>
      <c r="AP293" s="20"/>
      <c r="AQ293" s="20"/>
      <c r="AR293" s="20"/>
      <c r="AS293" s="19">
        <v>120</v>
      </c>
      <c r="AT293" s="15">
        <v>1432306.7999999998</v>
      </c>
      <c r="AU293" s="15">
        <v>1604183.616</v>
      </c>
      <c r="AV293" s="20" t="s">
        <v>121</v>
      </c>
      <c r="AW293" s="20"/>
      <c r="AX293" s="20"/>
      <c r="AY293" s="20" t="s">
        <v>147</v>
      </c>
      <c r="AZ293" s="20" t="s">
        <v>739</v>
      </c>
      <c r="BA293" s="20" t="s">
        <v>739</v>
      </c>
      <c r="BB293" s="20" t="s">
        <v>120</v>
      </c>
      <c r="BC293" s="20" t="s">
        <v>740</v>
      </c>
      <c r="BD293" s="20" t="s">
        <v>741</v>
      </c>
      <c r="BE293" s="20" t="s">
        <v>120</v>
      </c>
      <c r="BF293" s="20" t="s">
        <v>742</v>
      </c>
      <c r="BG293" s="20" t="s">
        <v>743</v>
      </c>
      <c r="BH293" s="19" t="s">
        <v>278</v>
      </c>
      <c r="BI293" s="20" t="s">
        <v>279</v>
      </c>
      <c r="BJ293" s="20" t="s">
        <v>280</v>
      </c>
    </row>
    <row r="294" spans="1:62" s="7" customFormat="1" ht="25.5" customHeight="1">
      <c r="A294" s="20"/>
      <c r="B294" s="20" t="s">
        <v>745</v>
      </c>
      <c r="C294" s="20" t="s">
        <v>736</v>
      </c>
      <c r="D294" s="20" t="s">
        <v>737</v>
      </c>
      <c r="E294" s="20" t="s">
        <v>738</v>
      </c>
      <c r="F294" s="20" t="s">
        <v>287</v>
      </c>
      <c r="G294" s="20"/>
      <c r="H294" s="20" t="s">
        <v>141</v>
      </c>
      <c r="I294" s="20">
        <v>70</v>
      </c>
      <c r="J294" s="20" t="s">
        <v>125</v>
      </c>
      <c r="K294" s="20" t="s">
        <v>142</v>
      </c>
      <c r="L294" s="20" t="s">
        <v>477</v>
      </c>
      <c r="M294" s="20" t="s">
        <v>28</v>
      </c>
      <c r="N294" s="20">
        <v>431010000</v>
      </c>
      <c r="O294" s="20" t="s">
        <v>168</v>
      </c>
      <c r="P294" s="20" t="s">
        <v>41</v>
      </c>
      <c r="Q294" s="20" t="s">
        <v>388</v>
      </c>
      <c r="R294" s="20"/>
      <c r="S294" s="20"/>
      <c r="T294" s="14">
        <v>30</v>
      </c>
      <c r="U294" s="20">
        <v>0</v>
      </c>
      <c r="V294" s="14">
        <v>70</v>
      </c>
      <c r="W294" s="20" t="s">
        <v>478</v>
      </c>
      <c r="X294" s="20" t="s">
        <v>106</v>
      </c>
      <c r="Y294" s="3"/>
      <c r="Z294" s="3"/>
      <c r="AA294" s="15"/>
      <c r="AB294" s="15"/>
      <c r="AC294" s="20">
        <v>40</v>
      </c>
      <c r="AD294" s="20">
        <v>11935.89</v>
      </c>
      <c r="AE294" s="3">
        <v>477435.6</v>
      </c>
      <c r="AF294" s="3">
        <v>534727.872</v>
      </c>
      <c r="AG294" s="20">
        <v>40</v>
      </c>
      <c r="AH294" s="20">
        <v>11935.89</v>
      </c>
      <c r="AI294" s="20">
        <v>477435.6</v>
      </c>
      <c r="AJ294" s="20">
        <v>534727.872</v>
      </c>
      <c r="AK294" s="20">
        <v>40</v>
      </c>
      <c r="AL294" s="20">
        <v>11935.89</v>
      </c>
      <c r="AM294" s="20">
        <v>477435.6</v>
      </c>
      <c r="AN294" s="20">
        <v>534727.872</v>
      </c>
      <c r="AO294" s="20"/>
      <c r="AP294" s="20"/>
      <c r="AQ294" s="20"/>
      <c r="AR294" s="20"/>
      <c r="AS294" s="19">
        <v>120</v>
      </c>
      <c r="AT294" s="15">
        <v>1432306.7999999998</v>
      </c>
      <c r="AU294" s="15">
        <v>1604183.616</v>
      </c>
      <c r="AV294" s="20" t="s">
        <v>121</v>
      </c>
      <c r="AW294" s="20"/>
      <c r="AX294" s="20"/>
      <c r="AY294" s="20" t="s">
        <v>147</v>
      </c>
      <c r="AZ294" s="20" t="s">
        <v>739</v>
      </c>
      <c r="BA294" s="20" t="s">
        <v>739</v>
      </c>
      <c r="BB294" s="20" t="s">
        <v>120</v>
      </c>
      <c r="BC294" s="20" t="s">
        <v>740</v>
      </c>
      <c r="BD294" s="20" t="s">
        <v>741</v>
      </c>
      <c r="BE294" s="20" t="s">
        <v>120</v>
      </c>
      <c r="BF294" s="20" t="s">
        <v>742</v>
      </c>
      <c r="BG294" s="20" t="s">
        <v>743</v>
      </c>
      <c r="BH294" s="19" t="s">
        <v>278</v>
      </c>
      <c r="BI294" s="20" t="s">
        <v>279</v>
      </c>
      <c r="BJ294" s="20" t="s">
        <v>280</v>
      </c>
    </row>
    <row r="295" spans="1:62" s="7" customFormat="1" ht="25.5" customHeight="1">
      <c r="A295" s="20"/>
      <c r="B295" s="20" t="s">
        <v>746</v>
      </c>
      <c r="C295" s="20" t="s">
        <v>736</v>
      </c>
      <c r="D295" s="20" t="s">
        <v>737</v>
      </c>
      <c r="E295" s="20" t="s">
        <v>738</v>
      </c>
      <c r="F295" s="20" t="s">
        <v>287</v>
      </c>
      <c r="G295" s="20"/>
      <c r="H295" s="20" t="s">
        <v>141</v>
      </c>
      <c r="I295" s="20">
        <v>70</v>
      </c>
      <c r="J295" s="20" t="s">
        <v>125</v>
      </c>
      <c r="K295" s="20" t="s">
        <v>142</v>
      </c>
      <c r="L295" s="20" t="s">
        <v>477</v>
      </c>
      <c r="M295" s="20" t="s">
        <v>28</v>
      </c>
      <c r="N295" s="20">
        <v>391010000</v>
      </c>
      <c r="O295" s="20" t="s">
        <v>485</v>
      </c>
      <c r="P295" s="20" t="s">
        <v>41</v>
      </c>
      <c r="Q295" s="20" t="s">
        <v>388</v>
      </c>
      <c r="R295" s="20"/>
      <c r="S295" s="20"/>
      <c r="T295" s="14">
        <v>30</v>
      </c>
      <c r="U295" s="20">
        <v>0</v>
      </c>
      <c r="V295" s="14">
        <v>70</v>
      </c>
      <c r="W295" s="20" t="s">
        <v>478</v>
      </c>
      <c r="X295" s="20" t="s">
        <v>106</v>
      </c>
      <c r="Y295" s="3"/>
      <c r="Z295" s="3"/>
      <c r="AA295" s="15"/>
      <c r="AB295" s="15"/>
      <c r="AC295" s="20">
        <v>40</v>
      </c>
      <c r="AD295" s="20">
        <v>11935.89</v>
      </c>
      <c r="AE295" s="3">
        <v>477435.6</v>
      </c>
      <c r="AF295" s="3">
        <v>534727.872</v>
      </c>
      <c r="AG295" s="20">
        <v>40</v>
      </c>
      <c r="AH295" s="20">
        <v>11935.89</v>
      </c>
      <c r="AI295" s="20">
        <v>477435.6</v>
      </c>
      <c r="AJ295" s="20">
        <v>534727.872</v>
      </c>
      <c r="AK295" s="20">
        <v>40</v>
      </c>
      <c r="AL295" s="20">
        <v>11935.89</v>
      </c>
      <c r="AM295" s="20">
        <v>477435.6</v>
      </c>
      <c r="AN295" s="20">
        <v>534727.872</v>
      </c>
      <c r="AO295" s="20"/>
      <c r="AP295" s="20"/>
      <c r="AQ295" s="20"/>
      <c r="AR295" s="20"/>
      <c r="AS295" s="19">
        <v>120</v>
      </c>
      <c r="AT295" s="15">
        <v>1432306.7999999998</v>
      </c>
      <c r="AU295" s="15">
        <v>1604183.616</v>
      </c>
      <c r="AV295" s="20" t="s">
        <v>121</v>
      </c>
      <c r="AW295" s="20"/>
      <c r="AX295" s="20"/>
      <c r="AY295" s="20" t="s">
        <v>147</v>
      </c>
      <c r="AZ295" s="20" t="s">
        <v>739</v>
      </c>
      <c r="BA295" s="20" t="s">
        <v>739</v>
      </c>
      <c r="BB295" s="20" t="s">
        <v>120</v>
      </c>
      <c r="BC295" s="20" t="s">
        <v>740</v>
      </c>
      <c r="BD295" s="20" t="s">
        <v>741</v>
      </c>
      <c r="BE295" s="20" t="s">
        <v>120</v>
      </c>
      <c r="BF295" s="20" t="s">
        <v>742</v>
      </c>
      <c r="BG295" s="20" t="s">
        <v>743</v>
      </c>
      <c r="BH295" s="19" t="s">
        <v>278</v>
      </c>
      <c r="BI295" s="20" t="s">
        <v>279</v>
      </c>
      <c r="BJ295" s="20" t="s">
        <v>280</v>
      </c>
    </row>
    <row r="296" spans="1:62" s="7" customFormat="1" ht="25.5" customHeight="1">
      <c r="A296" s="20"/>
      <c r="B296" s="20" t="s">
        <v>747</v>
      </c>
      <c r="C296" s="20" t="s">
        <v>736</v>
      </c>
      <c r="D296" s="20" t="s">
        <v>737</v>
      </c>
      <c r="E296" s="20" t="s">
        <v>738</v>
      </c>
      <c r="F296" s="20" t="s">
        <v>287</v>
      </c>
      <c r="G296" s="20"/>
      <c r="H296" s="20" t="s">
        <v>141</v>
      </c>
      <c r="I296" s="20">
        <v>70</v>
      </c>
      <c r="J296" s="20" t="s">
        <v>125</v>
      </c>
      <c r="K296" s="20" t="s">
        <v>142</v>
      </c>
      <c r="L296" s="20" t="s">
        <v>477</v>
      </c>
      <c r="M296" s="20" t="s">
        <v>28</v>
      </c>
      <c r="N296" s="20">
        <v>151010000</v>
      </c>
      <c r="O296" s="20" t="s">
        <v>170</v>
      </c>
      <c r="P296" s="20" t="s">
        <v>41</v>
      </c>
      <c r="Q296" s="20" t="s">
        <v>388</v>
      </c>
      <c r="R296" s="20"/>
      <c r="S296" s="20"/>
      <c r="T296" s="14">
        <v>30</v>
      </c>
      <c r="U296" s="20">
        <v>0</v>
      </c>
      <c r="V296" s="14">
        <v>70</v>
      </c>
      <c r="W296" s="20" t="s">
        <v>478</v>
      </c>
      <c r="X296" s="20" t="s">
        <v>106</v>
      </c>
      <c r="Y296" s="3"/>
      <c r="Z296" s="3"/>
      <c r="AA296" s="15"/>
      <c r="AB296" s="15"/>
      <c r="AC296" s="20">
        <v>40</v>
      </c>
      <c r="AD296" s="20">
        <v>11935.89</v>
      </c>
      <c r="AE296" s="3">
        <v>477435.6</v>
      </c>
      <c r="AF296" s="3">
        <v>534727.872</v>
      </c>
      <c r="AG296" s="20">
        <v>40</v>
      </c>
      <c r="AH296" s="20">
        <v>11935.89</v>
      </c>
      <c r="AI296" s="20">
        <v>477435.6</v>
      </c>
      <c r="AJ296" s="20">
        <v>534727.872</v>
      </c>
      <c r="AK296" s="20">
        <v>40</v>
      </c>
      <c r="AL296" s="20">
        <v>11935.89</v>
      </c>
      <c r="AM296" s="20">
        <v>477435.6</v>
      </c>
      <c r="AN296" s="20">
        <v>534727.872</v>
      </c>
      <c r="AO296" s="20"/>
      <c r="AP296" s="20"/>
      <c r="AQ296" s="20"/>
      <c r="AR296" s="20"/>
      <c r="AS296" s="19">
        <v>120</v>
      </c>
      <c r="AT296" s="15">
        <v>1432306.7999999998</v>
      </c>
      <c r="AU296" s="15">
        <v>1604183.616</v>
      </c>
      <c r="AV296" s="20" t="s">
        <v>121</v>
      </c>
      <c r="AW296" s="20"/>
      <c r="AX296" s="20"/>
      <c r="AY296" s="20" t="s">
        <v>147</v>
      </c>
      <c r="AZ296" s="20" t="s">
        <v>739</v>
      </c>
      <c r="BA296" s="20" t="s">
        <v>739</v>
      </c>
      <c r="BB296" s="20" t="s">
        <v>120</v>
      </c>
      <c r="BC296" s="20" t="s">
        <v>740</v>
      </c>
      <c r="BD296" s="20" t="s">
        <v>741</v>
      </c>
      <c r="BE296" s="20" t="s">
        <v>120</v>
      </c>
      <c r="BF296" s="20" t="s">
        <v>742</v>
      </c>
      <c r="BG296" s="20" t="s">
        <v>743</v>
      </c>
      <c r="BH296" s="19" t="s">
        <v>278</v>
      </c>
      <c r="BI296" s="20" t="s">
        <v>279</v>
      </c>
      <c r="BJ296" s="20" t="s">
        <v>280</v>
      </c>
    </row>
    <row r="297" spans="1:62" s="7" customFormat="1" ht="25.5" customHeight="1">
      <c r="A297" s="20"/>
      <c r="B297" s="20" t="s">
        <v>748</v>
      </c>
      <c r="C297" s="20" t="s">
        <v>736</v>
      </c>
      <c r="D297" s="20" t="s">
        <v>737</v>
      </c>
      <c r="E297" s="20" t="s">
        <v>738</v>
      </c>
      <c r="F297" s="20" t="s">
        <v>287</v>
      </c>
      <c r="G297" s="20"/>
      <c r="H297" s="20" t="s">
        <v>141</v>
      </c>
      <c r="I297" s="20">
        <v>70</v>
      </c>
      <c r="J297" s="20" t="s">
        <v>125</v>
      </c>
      <c r="K297" s="20" t="s">
        <v>142</v>
      </c>
      <c r="L297" s="20" t="s">
        <v>477</v>
      </c>
      <c r="M297" s="20" t="s">
        <v>28</v>
      </c>
      <c r="N297" s="20">
        <v>231010000</v>
      </c>
      <c r="O297" s="20" t="s">
        <v>496</v>
      </c>
      <c r="P297" s="20" t="s">
        <v>41</v>
      </c>
      <c r="Q297" s="20" t="s">
        <v>388</v>
      </c>
      <c r="R297" s="20"/>
      <c r="S297" s="20"/>
      <c r="T297" s="14">
        <v>30</v>
      </c>
      <c r="U297" s="20">
        <v>0</v>
      </c>
      <c r="V297" s="14">
        <v>70</v>
      </c>
      <c r="W297" s="20" t="s">
        <v>478</v>
      </c>
      <c r="X297" s="20" t="s">
        <v>106</v>
      </c>
      <c r="Y297" s="3"/>
      <c r="Z297" s="3"/>
      <c r="AA297" s="15"/>
      <c r="AB297" s="15"/>
      <c r="AC297" s="20">
        <v>40</v>
      </c>
      <c r="AD297" s="20">
        <v>11935.89</v>
      </c>
      <c r="AE297" s="3">
        <v>477435.6</v>
      </c>
      <c r="AF297" s="3">
        <v>534727.872</v>
      </c>
      <c r="AG297" s="20">
        <v>40</v>
      </c>
      <c r="AH297" s="20">
        <v>11935.89</v>
      </c>
      <c r="AI297" s="20">
        <v>477435.6</v>
      </c>
      <c r="AJ297" s="20">
        <v>534727.872</v>
      </c>
      <c r="AK297" s="20">
        <v>40</v>
      </c>
      <c r="AL297" s="20">
        <v>11935.89</v>
      </c>
      <c r="AM297" s="20">
        <v>477435.6</v>
      </c>
      <c r="AN297" s="20">
        <v>534727.872</v>
      </c>
      <c r="AO297" s="20"/>
      <c r="AP297" s="20"/>
      <c r="AQ297" s="20"/>
      <c r="AR297" s="20"/>
      <c r="AS297" s="19">
        <v>120</v>
      </c>
      <c r="AT297" s="15">
        <v>1432306.7999999998</v>
      </c>
      <c r="AU297" s="15">
        <v>1604183.616</v>
      </c>
      <c r="AV297" s="20" t="s">
        <v>121</v>
      </c>
      <c r="AW297" s="20"/>
      <c r="AX297" s="20"/>
      <c r="AY297" s="20" t="s">
        <v>147</v>
      </c>
      <c r="AZ297" s="20" t="s">
        <v>739</v>
      </c>
      <c r="BA297" s="20" t="s">
        <v>739</v>
      </c>
      <c r="BB297" s="20" t="s">
        <v>120</v>
      </c>
      <c r="BC297" s="20" t="s">
        <v>740</v>
      </c>
      <c r="BD297" s="20" t="s">
        <v>741</v>
      </c>
      <c r="BE297" s="20" t="s">
        <v>120</v>
      </c>
      <c r="BF297" s="20" t="s">
        <v>742</v>
      </c>
      <c r="BG297" s="20" t="s">
        <v>743</v>
      </c>
      <c r="BH297" s="19" t="s">
        <v>278</v>
      </c>
      <c r="BI297" s="20" t="s">
        <v>279</v>
      </c>
      <c r="BJ297" s="20" t="s">
        <v>280</v>
      </c>
    </row>
    <row r="298" spans="1:62" s="7" customFormat="1" ht="25.5" customHeight="1">
      <c r="A298" s="20"/>
      <c r="B298" s="20" t="s">
        <v>749</v>
      </c>
      <c r="C298" s="20" t="s">
        <v>736</v>
      </c>
      <c r="D298" s="20" t="s">
        <v>737</v>
      </c>
      <c r="E298" s="20" t="s">
        <v>738</v>
      </c>
      <c r="F298" s="20" t="s">
        <v>287</v>
      </c>
      <c r="G298" s="20"/>
      <c r="H298" s="20" t="s">
        <v>141</v>
      </c>
      <c r="I298" s="20">
        <v>70</v>
      </c>
      <c r="J298" s="20" t="s">
        <v>125</v>
      </c>
      <c r="K298" s="20" t="s">
        <v>142</v>
      </c>
      <c r="L298" s="20" t="s">
        <v>477</v>
      </c>
      <c r="M298" s="20" t="s">
        <v>28</v>
      </c>
      <c r="N298" s="20">
        <v>475030100</v>
      </c>
      <c r="O298" s="20" t="s">
        <v>498</v>
      </c>
      <c r="P298" s="20" t="s">
        <v>41</v>
      </c>
      <c r="Q298" s="20" t="s">
        <v>388</v>
      </c>
      <c r="R298" s="20"/>
      <c r="S298" s="20"/>
      <c r="T298" s="14">
        <v>30</v>
      </c>
      <c r="U298" s="20">
        <v>0</v>
      </c>
      <c r="V298" s="14">
        <v>70</v>
      </c>
      <c r="W298" s="20" t="s">
        <v>478</v>
      </c>
      <c r="X298" s="20" t="s">
        <v>106</v>
      </c>
      <c r="Y298" s="3"/>
      <c r="Z298" s="3"/>
      <c r="AA298" s="15"/>
      <c r="AB298" s="15"/>
      <c r="AC298" s="20">
        <v>40</v>
      </c>
      <c r="AD298" s="20">
        <v>11935.89</v>
      </c>
      <c r="AE298" s="3">
        <v>477435.6</v>
      </c>
      <c r="AF298" s="3">
        <v>534727.872</v>
      </c>
      <c r="AG298" s="20">
        <v>40</v>
      </c>
      <c r="AH298" s="20">
        <v>11935.89</v>
      </c>
      <c r="AI298" s="20">
        <v>477435.6</v>
      </c>
      <c r="AJ298" s="20">
        <v>534727.872</v>
      </c>
      <c r="AK298" s="20">
        <v>40</v>
      </c>
      <c r="AL298" s="20">
        <v>11935.89</v>
      </c>
      <c r="AM298" s="20">
        <v>477435.6</v>
      </c>
      <c r="AN298" s="20">
        <v>534727.872</v>
      </c>
      <c r="AO298" s="20"/>
      <c r="AP298" s="20"/>
      <c r="AQ298" s="20"/>
      <c r="AR298" s="20"/>
      <c r="AS298" s="19">
        <v>120</v>
      </c>
      <c r="AT298" s="15">
        <v>1432306.7999999998</v>
      </c>
      <c r="AU298" s="15">
        <v>1604183.616</v>
      </c>
      <c r="AV298" s="20" t="s">
        <v>121</v>
      </c>
      <c r="AW298" s="20"/>
      <c r="AX298" s="20"/>
      <c r="AY298" s="20" t="s">
        <v>147</v>
      </c>
      <c r="AZ298" s="20" t="s">
        <v>739</v>
      </c>
      <c r="BA298" s="20" t="s">
        <v>739</v>
      </c>
      <c r="BB298" s="20" t="s">
        <v>120</v>
      </c>
      <c r="BC298" s="20" t="s">
        <v>740</v>
      </c>
      <c r="BD298" s="20" t="s">
        <v>741</v>
      </c>
      <c r="BE298" s="20" t="s">
        <v>120</v>
      </c>
      <c r="BF298" s="20" t="s">
        <v>742</v>
      </c>
      <c r="BG298" s="20" t="s">
        <v>743</v>
      </c>
      <c r="BH298" s="19" t="s">
        <v>278</v>
      </c>
      <c r="BI298" s="20" t="s">
        <v>279</v>
      </c>
      <c r="BJ298" s="20" t="s">
        <v>280</v>
      </c>
    </row>
    <row r="299" spans="1:62" s="7" customFormat="1" ht="25.5" customHeight="1">
      <c r="A299" s="20"/>
      <c r="B299" s="20" t="s">
        <v>750</v>
      </c>
      <c r="C299" s="20" t="s">
        <v>736</v>
      </c>
      <c r="D299" s="20" t="s">
        <v>737</v>
      </c>
      <c r="E299" s="20" t="s">
        <v>738</v>
      </c>
      <c r="F299" s="20" t="s">
        <v>287</v>
      </c>
      <c r="G299" s="20"/>
      <c r="H299" s="20" t="s">
        <v>141</v>
      </c>
      <c r="I299" s="20">
        <v>70</v>
      </c>
      <c r="J299" s="20" t="s">
        <v>125</v>
      </c>
      <c r="K299" s="20" t="s">
        <v>142</v>
      </c>
      <c r="L299" s="20" t="s">
        <v>477</v>
      </c>
      <c r="M299" s="20" t="s">
        <v>28</v>
      </c>
      <c r="N299" s="20">
        <v>111010000</v>
      </c>
      <c r="O299" s="20" t="s">
        <v>144</v>
      </c>
      <c r="P299" s="20" t="s">
        <v>41</v>
      </c>
      <c r="Q299" s="20" t="s">
        <v>388</v>
      </c>
      <c r="R299" s="20"/>
      <c r="S299" s="20"/>
      <c r="T299" s="14">
        <v>30</v>
      </c>
      <c r="U299" s="20">
        <v>0</v>
      </c>
      <c r="V299" s="14">
        <v>70</v>
      </c>
      <c r="W299" s="20" t="s">
        <v>478</v>
      </c>
      <c r="X299" s="20" t="s">
        <v>106</v>
      </c>
      <c r="Y299" s="3"/>
      <c r="Z299" s="3"/>
      <c r="AA299" s="15"/>
      <c r="AB299" s="15"/>
      <c r="AC299" s="20">
        <v>40</v>
      </c>
      <c r="AD299" s="20">
        <v>10674.43</v>
      </c>
      <c r="AE299" s="3">
        <v>426977.2</v>
      </c>
      <c r="AF299" s="3">
        <v>478214.46400000004</v>
      </c>
      <c r="AG299" s="20">
        <v>40</v>
      </c>
      <c r="AH299" s="20">
        <v>10674.43</v>
      </c>
      <c r="AI299" s="20">
        <v>426977.2</v>
      </c>
      <c r="AJ299" s="20">
        <v>478214.46400000004</v>
      </c>
      <c r="AK299" s="20">
        <v>40</v>
      </c>
      <c r="AL299" s="20">
        <v>10674.43</v>
      </c>
      <c r="AM299" s="20">
        <v>426977.2</v>
      </c>
      <c r="AN299" s="20">
        <v>478214.46400000004</v>
      </c>
      <c r="AO299" s="20"/>
      <c r="AP299" s="20"/>
      <c r="AQ299" s="20"/>
      <c r="AR299" s="20"/>
      <c r="AS299" s="19">
        <v>120</v>
      </c>
      <c r="AT299" s="15">
        <v>1280931.6</v>
      </c>
      <c r="AU299" s="15">
        <v>1434643.392</v>
      </c>
      <c r="AV299" s="20" t="s">
        <v>121</v>
      </c>
      <c r="AW299" s="20"/>
      <c r="AX299" s="20"/>
      <c r="AY299" s="20" t="s">
        <v>147</v>
      </c>
      <c r="AZ299" s="20" t="s">
        <v>739</v>
      </c>
      <c r="BA299" s="20" t="s">
        <v>739</v>
      </c>
      <c r="BB299" s="20" t="s">
        <v>120</v>
      </c>
      <c r="BC299" s="20" t="s">
        <v>751</v>
      </c>
      <c r="BD299" s="20" t="s">
        <v>752</v>
      </c>
      <c r="BE299" s="20" t="s">
        <v>120</v>
      </c>
      <c r="BF299" s="20" t="s">
        <v>753</v>
      </c>
      <c r="BG299" s="20" t="s">
        <v>754</v>
      </c>
      <c r="BH299" s="19" t="s">
        <v>278</v>
      </c>
      <c r="BI299" s="20" t="s">
        <v>279</v>
      </c>
      <c r="BJ299" s="20" t="s">
        <v>280</v>
      </c>
    </row>
    <row r="300" spans="1:62" s="7" customFormat="1" ht="25.5" customHeight="1">
      <c r="A300" s="20"/>
      <c r="B300" s="20" t="s">
        <v>755</v>
      </c>
      <c r="C300" s="20" t="s">
        <v>736</v>
      </c>
      <c r="D300" s="20" t="s">
        <v>737</v>
      </c>
      <c r="E300" s="20" t="s">
        <v>738</v>
      </c>
      <c r="F300" s="20" t="s">
        <v>287</v>
      </c>
      <c r="G300" s="20"/>
      <c r="H300" s="20" t="s">
        <v>141</v>
      </c>
      <c r="I300" s="20">
        <v>70</v>
      </c>
      <c r="J300" s="20" t="s">
        <v>125</v>
      </c>
      <c r="K300" s="20" t="s">
        <v>142</v>
      </c>
      <c r="L300" s="20" t="s">
        <v>477</v>
      </c>
      <c r="M300" s="20" t="s">
        <v>28</v>
      </c>
      <c r="N300" s="20">
        <v>551010000</v>
      </c>
      <c r="O300" s="20" t="s">
        <v>487</v>
      </c>
      <c r="P300" s="20" t="s">
        <v>41</v>
      </c>
      <c r="Q300" s="20" t="s">
        <v>388</v>
      </c>
      <c r="R300" s="20"/>
      <c r="S300" s="20"/>
      <c r="T300" s="14">
        <v>30</v>
      </c>
      <c r="U300" s="20">
        <v>0</v>
      </c>
      <c r="V300" s="14">
        <v>70</v>
      </c>
      <c r="W300" s="20" t="s">
        <v>478</v>
      </c>
      <c r="X300" s="20" t="s">
        <v>106</v>
      </c>
      <c r="Y300" s="3"/>
      <c r="Z300" s="3"/>
      <c r="AA300" s="15"/>
      <c r="AB300" s="15"/>
      <c r="AC300" s="20">
        <v>40</v>
      </c>
      <c r="AD300" s="20">
        <v>11935.89</v>
      </c>
      <c r="AE300" s="3">
        <v>477435.6</v>
      </c>
      <c r="AF300" s="3">
        <v>534727.872</v>
      </c>
      <c r="AG300" s="20">
        <v>40</v>
      </c>
      <c r="AH300" s="20">
        <v>11935.89</v>
      </c>
      <c r="AI300" s="20">
        <v>477435.6</v>
      </c>
      <c r="AJ300" s="20">
        <v>534727.872</v>
      </c>
      <c r="AK300" s="20">
        <v>40</v>
      </c>
      <c r="AL300" s="20">
        <v>11935.89</v>
      </c>
      <c r="AM300" s="20">
        <v>477435.6</v>
      </c>
      <c r="AN300" s="20">
        <v>534727.872</v>
      </c>
      <c r="AO300" s="20"/>
      <c r="AP300" s="20"/>
      <c r="AQ300" s="20"/>
      <c r="AR300" s="20"/>
      <c r="AS300" s="19">
        <v>120</v>
      </c>
      <c r="AT300" s="15">
        <v>1432306.7999999998</v>
      </c>
      <c r="AU300" s="15">
        <v>1604183.616</v>
      </c>
      <c r="AV300" s="20" t="s">
        <v>121</v>
      </c>
      <c r="AW300" s="20"/>
      <c r="AX300" s="20"/>
      <c r="AY300" s="20" t="s">
        <v>147</v>
      </c>
      <c r="AZ300" s="20" t="s">
        <v>739</v>
      </c>
      <c r="BA300" s="20" t="s">
        <v>739</v>
      </c>
      <c r="BB300" s="20" t="s">
        <v>120</v>
      </c>
      <c r="BC300" s="20" t="s">
        <v>740</v>
      </c>
      <c r="BD300" s="20" t="s">
        <v>741</v>
      </c>
      <c r="BE300" s="20" t="s">
        <v>120</v>
      </c>
      <c r="BF300" s="20" t="s">
        <v>742</v>
      </c>
      <c r="BG300" s="20" t="s">
        <v>743</v>
      </c>
      <c r="BH300" s="19" t="s">
        <v>278</v>
      </c>
      <c r="BI300" s="20" t="s">
        <v>279</v>
      </c>
      <c r="BJ300" s="20" t="s">
        <v>280</v>
      </c>
    </row>
    <row r="301" spans="1:62" s="7" customFormat="1" ht="25.5" customHeight="1">
      <c r="A301" s="20"/>
      <c r="B301" s="20" t="s">
        <v>756</v>
      </c>
      <c r="C301" s="20" t="s">
        <v>736</v>
      </c>
      <c r="D301" s="20" t="s">
        <v>737</v>
      </c>
      <c r="E301" s="20" t="s">
        <v>738</v>
      </c>
      <c r="F301" s="20" t="s">
        <v>287</v>
      </c>
      <c r="G301" s="20"/>
      <c r="H301" s="20" t="s">
        <v>141</v>
      </c>
      <c r="I301" s="20">
        <v>70</v>
      </c>
      <c r="J301" s="20" t="s">
        <v>125</v>
      </c>
      <c r="K301" s="20" t="s">
        <v>142</v>
      </c>
      <c r="L301" s="20" t="s">
        <v>477</v>
      </c>
      <c r="M301" s="20" t="s">
        <v>28</v>
      </c>
      <c r="N301" s="20">
        <v>391010000</v>
      </c>
      <c r="O301" s="20" t="s">
        <v>485</v>
      </c>
      <c r="P301" s="20" t="s">
        <v>41</v>
      </c>
      <c r="Q301" s="20" t="s">
        <v>388</v>
      </c>
      <c r="R301" s="20"/>
      <c r="S301" s="20"/>
      <c r="T301" s="14">
        <v>30</v>
      </c>
      <c r="U301" s="20">
        <v>0</v>
      </c>
      <c r="V301" s="14">
        <v>70</v>
      </c>
      <c r="W301" s="20" t="s">
        <v>478</v>
      </c>
      <c r="X301" s="20" t="s">
        <v>106</v>
      </c>
      <c r="Y301" s="3"/>
      <c r="Z301" s="3"/>
      <c r="AA301" s="15"/>
      <c r="AB301" s="15"/>
      <c r="AC301" s="20">
        <v>40</v>
      </c>
      <c r="AD301" s="20">
        <v>10674.43</v>
      </c>
      <c r="AE301" s="3">
        <v>426977.2</v>
      </c>
      <c r="AF301" s="3">
        <v>478214.46400000004</v>
      </c>
      <c r="AG301" s="20">
        <v>40</v>
      </c>
      <c r="AH301" s="20">
        <v>10674.43</v>
      </c>
      <c r="AI301" s="20">
        <v>426977.2</v>
      </c>
      <c r="AJ301" s="20">
        <v>478214.46400000004</v>
      </c>
      <c r="AK301" s="20">
        <v>40</v>
      </c>
      <c r="AL301" s="20">
        <v>10674.43</v>
      </c>
      <c r="AM301" s="20">
        <v>426977.2</v>
      </c>
      <c r="AN301" s="20">
        <v>478214.46400000004</v>
      </c>
      <c r="AO301" s="20"/>
      <c r="AP301" s="20"/>
      <c r="AQ301" s="20"/>
      <c r="AR301" s="20"/>
      <c r="AS301" s="19">
        <v>120</v>
      </c>
      <c r="AT301" s="15">
        <v>1280931.6</v>
      </c>
      <c r="AU301" s="15">
        <v>1434643.392</v>
      </c>
      <c r="AV301" s="20" t="s">
        <v>121</v>
      </c>
      <c r="AW301" s="20"/>
      <c r="AX301" s="20"/>
      <c r="AY301" s="20" t="s">
        <v>147</v>
      </c>
      <c r="AZ301" s="20" t="s">
        <v>739</v>
      </c>
      <c r="BA301" s="20" t="s">
        <v>739</v>
      </c>
      <c r="BB301" s="20" t="s">
        <v>120</v>
      </c>
      <c r="BC301" s="20" t="s">
        <v>751</v>
      </c>
      <c r="BD301" s="20" t="s">
        <v>752</v>
      </c>
      <c r="BE301" s="20" t="s">
        <v>120</v>
      </c>
      <c r="BF301" s="20" t="s">
        <v>753</v>
      </c>
      <c r="BG301" s="20" t="s">
        <v>754</v>
      </c>
      <c r="BH301" s="19" t="s">
        <v>278</v>
      </c>
      <c r="BI301" s="20" t="s">
        <v>279</v>
      </c>
      <c r="BJ301" s="20" t="s">
        <v>280</v>
      </c>
    </row>
    <row r="302" spans="1:62" s="7" customFormat="1" ht="25.5" customHeight="1">
      <c r="A302" s="20"/>
      <c r="B302" s="20" t="s">
        <v>757</v>
      </c>
      <c r="C302" s="20" t="s">
        <v>736</v>
      </c>
      <c r="D302" s="20" t="s">
        <v>737</v>
      </c>
      <c r="E302" s="20" t="s">
        <v>738</v>
      </c>
      <c r="F302" s="20" t="s">
        <v>287</v>
      </c>
      <c r="G302" s="20"/>
      <c r="H302" s="20" t="s">
        <v>141</v>
      </c>
      <c r="I302" s="20">
        <v>70</v>
      </c>
      <c r="J302" s="20" t="s">
        <v>125</v>
      </c>
      <c r="K302" s="20" t="s">
        <v>142</v>
      </c>
      <c r="L302" s="20" t="s">
        <v>477</v>
      </c>
      <c r="M302" s="20" t="s">
        <v>28</v>
      </c>
      <c r="N302" s="20">
        <v>551010000</v>
      </c>
      <c r="O302" s="20" t="s">
        <v>487</v>
      </c>
      <c r="P302" s="20" t="s">
        <v>41</v>
      </c>
      <c r="Q302" s="20" t="s">
        <v>388</v>
      </c>
      <c r="R302" s="20"/>
      <c r="S302" s="20"/>
      <c r="T302" s="14">
        <v>30</v>
      </c>
      <c r="U302" s="20">
        <v>0</v>
      </c>
      <c r="V302" s="14">
        <v>70</v>
      </c>
      <c r="W302" s="20" t="s">
        <v>478</v>
      </c>
      <c r="X302" s="20" t="s">
        <v>106</v>
      </c>
      <c r="Y302" s="3"/>
      <c r="Z302" s="3"/>
      <c r="AA302" s="15"/>
      <c r="AB302" s="15"/>
      <c r="AC302" s="20">
        <v>40</v>
      </c>
      <c r="AD302" s="20">
        <v>10674.43</v>
      </c>
      <c r="AE302" s="3">
        <v>426977.2</v>
      </c>
      <c r="AF302" s="3">
        <v>478214.46400000004</v>
      </c>
      <c r="AG302" s="20">
        <v>40</v>
      </c>
      <c r="AH302" s="20">
        <v>10674.43</v>
      </c>
      <c r="AI302" s="20">
        <v>426977.2</v>
      </c>
      <c r="AJ302" s="20">
        <v>478214.46400000004</v>
      </c>
      <c r="AK302" s="20">
        <v>40</v>
      </c>
      <c r="AL302" s="20">
        <v>10674.43</v>
      </c>
      <c r="AM302" s="20">
        <v>426977.2</v>
      </c>
      <c r="AN302" s="20">
        <v>478214.46400000004</v>
      </c>
      <c r="AO302" s="20"/>
      <c r="AP302" s="20"/>
      <c r="AQ302" s="20"/>
      <c r="AR302" s="20"/>
      <c r="AS302" s="19">
        <v>120</v>
      </c>
      <c r="AT302" s="15">
        <v>1280931.6</v>
      </c>
      <c r="AU302" s="15">
        <v>1434643.392</v>
      </c>
      <c r="AV302" s="20" t="s">
        <v>121</v>
      </c>
      <c r="AW302" s="20"/>
      <c r="AX302" s="20"/>
      <c r="AY302" s="20" t="s">
        <v>147</v>
      </c>
      <c r="AZ302" s="20" t="s">
        <v>739</v>
      </c>
      <c r="BA302" s="20" t="s">
        <v>739</v>
      </c>
      <c r="BB302" s="20" t="s">
        <v>120</v>
      </c>
      <c r="BC302" s="20" t="s">
        <v>751</v>
      </c>
      <c r="BD302" s="20" t="s">
        <v>752</v>
      </c>
      <c r="BE302" s="20" t="s">
        <v>120</v>
      </c>
      <c r="BF302" s="20" t="s">
        <v>753</v>
      </c>
      <c r="BG302" s="20" t="s">
        <v>754</v>
      </c>
      <c r="BH302" s="19" t="s">
        <v>278</v>
      </c>
      <c r="BI302" s="20" t="s">
        <v>279</v>
      </c>
      <c r="BJ302" s="20" t="s">
        <v>280</v>
      </c>
    </row>
    <row r="303" spans="1:62" s="7" customFormat="1" ht="25.5" customHeight="1">
      <c r="A303" s="20"/>
      <c r="B303" s="20" t="s">
        <v>758</v>
      </c>
      <c r="C303" s="20" t="s">
        <v>736</v>
      </c>
      <c r="D303" s="20" t="s">
        <v>737</v>
      </c>
      <c r="E303" s="20" t="s">
        <v>738</v>
      </c>
      <c r="F303" s="20" t="s">
        <v>287</v>
      </c>
      <c r="G303" s="20"/>
      <c r="H303" s="20" t="s">
        <v>141</v>
      </c>
      <c r="I303" s="20">
        <v>70</v>
      </c>
      <c r="J303" s="20" t="s">
        <v>125</v>
      </c>
      <c r="K303" s="20" t="s">
        <v>142</v>
      </c>
      <c r="L303" s="20" t="s">
        <v>477</v>
      </c>
      <c r="M303" s="20" t="s">
        <v>28</v>
      </c>
      <c r="N303" s="20">
        <v>350000000</v>
      </c>
      <c r="O303" s="20" t="s">
        <v>158</v>
      </c>
      <c r="P303" s="20" t="s">
        <v>41</v>
      </c>
      <c r="Q303" s="20" t="s">
        <v>388</v>
      </c>
      <c r="R303" s="20"/>
      <c r="S303" s="20"/>
      <c r="T303" s="14">
        <v>30</v>
      </c>
      <c r="U303" s="20">
        <v>0</v>
      </c>
      <c r="V303" s="14">
        <v>70</v>
      </c>
      <c r="W303" s="20" t="s">
        <v>478</v>
      </c>
      <c r="X303" s="20" t="s">
        <v>106</v>
      </c>
      <c r="Y303" s="3"/>
      <c r="Z303" s="3"/>
      <c r="AA303" s="15"/>
      <c r="AB303" s="15"/>
      <c r="AC303" s="20">
        <v>40</v>
      </c>
      <c r="AD303" s="20">
        <v>10674.43</v>
      </c>
      <c r="AE303" s="3">
        <v>426977.2</v>
      </c>
      <c r="AF303" s="3">
        <v>478214.46400000004</v>
      </c>
      <c r="AG303" s="20">
        <v>60</v>
      </c>
      <c r="AH303" s="20">
        <v>10674.43</v>
      </c>
      <c r="AI303" s="20">
        <v>640465.8</v>
      </c>
      <c r="AJ303" s="20">
        <v>717321.6960000001</v>
      </c>
      <c r="AK303" s="20">
        <v>60</v>
      </c>
      <c r="AL303" s="20">
        <v>10674.43</v>
      </c>
      <c r="AM303" s="20">
        <v>640465.8</v>
      </c>
      <c r="AN303" s="20">
        <v>717321.6960000001</v>
      </c>
      <c r="AO303" s="20"/>
      <c r="AP303" s="20"/>
      <c r="AQ303" s="20"/>
      <c r="AR303" s="20"/>
      <c r="AS303" s="19">
        <v>160</v>
      </c>
      <c r="AT303" s="15">
        <v>1707908.8</v>
      </c>
      <c r="AU303" s="15">
        <v>1912857.8560000001</v>
      </c>
      <c r="AV303" s="20" t="s">
        <v>121</v>
      </c>
      <c r="AW303" s="20"/>
      <c r="AX303" s="20"/>
      <c r="AY303" s="20" t="s">
        <v>147</v>
      </c>
      <c r="AZ303" s="20" t="s">
        <v>739</v>
      </c>
      <c r="BA303" s="20" t="s">
        <v>739</v>
      </c>
      <c r="BB303" s="20" t="s">
        <v>120</v>
      </c>
      <c r="BC303" s="20" t="s">
        <v>751</v>
      </c>
      <c r="BD303" s="20" t="s">
        <v>752</v>
      </c>
      <c r="BE303" s="20" t="s">
        <v>120</v>
      </c>
      <c r="BF303" s="20" t="s">
        <v>753</v>
      </c>
      <c r="BG303" s="20" t="s">
        <v>754</v>
      </c>
      <c r="BH303" s="19" t="s">
        <v>278</v>
      </c>
      <c r="BI303" s="20" t="s">
        <v>279</v>
      </c>
      <c r="BJ303" s="20" t="s">
        <v>280</v>
      </c>
    </row>
    <row r="304" spans="1:62" s="7" customFormat="1" ht="25.5" customHeight="1">
      <c r="A304" s="20"/>
      <c r="B304" s="20" t="s">
        <v>759</v>
      </c>
      <c r="C304" s="20" t="s">
        <v>736</v>
      </c>
      <c r="D304" s="20" t="s">
        <v>737</v>
      </c>
      <c r="E304" s="20" t="s">
        <v>738</v>
      </c>
      <c r="F304" s="20" t="s">
        <v>287</v>
      </c>
      <c r="G304" s="20"/>
      <c r="H304" s="20" t="s">
        <v>141</v>
      </c>
      <c r="I304" s="20">
        <v>70</v>
      </c>
      <c r="J304" s="20" t="s">
        <v>125</v>
      </c>
      <c r="K304" s="20" t="s">
        <v>142</v>
      </c>
      <c r="L304" s="20" t="s">
        <v>477</v>
      </c>
      <c r="M304" s="20" t="s">
        <v>28</v>
      </c>
      <c r="N304" s="20">
        <v>350000000</v>
      </c>
      <c r="O304" s="20" t="s">
        <v>158</v>
      </c>
      <c r="P304" s="20" t="s">
        <v>41</v>
      </c>
      <c r="Q304" s="20" t="s">
        <v>388</v>
      </c>
      <c r="R304" s="20"/>
      <c r="S304" s="20"/>
      <c r="T304" s="14">
        <v>30</v>
      </c>
      <c r="U304" s="20">
        <v>0</v>
      </c>
      <c r="V304" s="14">
        <v>70</v>
      </c>
      <c r="W304" s="20" t="s">
        <v>478</v>
      </c>
      <c r="X304" s="20" t="s">
        <v>106</v>
      </c>
      <c r="Y304" s="3"/>
      <c r="Z304" s="3"/>
      <c r="AA304" s="15"/>
      <c r="AB304" s="15"/>
      <c r="AC304" s="20">
        <v>40</v>
      </c>
      <c r="AD304" s="20">
        <v>11935.89</v>
      </c>
      <c r="AE304" s="3">
        <v>477435.6</v>
      </c>
      <c r="AF304" s="3">
        <v>534727.872</v>
      </c>
      <c r="AG304" s="20">
        <v>60</v>
      </c>
      <c r="AH304" s="20">
        <v>11935.89</v>
      </c>
      <c r="AI304" s="20">
        <v>716153.3999999999</v>
      </c>
      <c r="AJ304" s="20">
        <v>802091.808</v>
      </c>
      <c r="AK304" s="20">
        <v>60</v>
      </c>
      <c r="AL304" s="20">
        <v>11935.89</v>
      </c>
      <c r="AM304" s="20">
        <v>716153.3999999999</v>
      </c>
      <c r="AN304" s="20">
        <v>802091.808</v>
      </c>
      <c r="AO304" s="20"/>
      <c r="AP304" s="20"/>
      <c r="AQ304" s="20"/>
      <c r="AR304" s="20"/>
      <c r="AS304" s="19">
        <v>160</v>
      </c>
      <c r="AT304" s="15">
        <v>1909742.4</v>
      </c>
      <c r="AU304" s="15">
        <v>2138911.488</v>
      </c>
      <c r="AV304" s="20" t="s">
        <v>121</v>
      </c>
      <c r="AW304" s="20"/>
      <c r="AX304" s="20"/>
      <c r="AY304" s="20" t="s">
        <v>147</v>
      </c>
      <c r="AZ304" s="20" t="s">
        <v>739</v>
      </c>
      <c r="BA304" s="20" t="s">
        <v>739</v>
      </c>
      <c r="BB304" s="20" t="s">
        <v>120</v>
      </c>
      <c r="BC304" s="20" t="s">
        <v>740</v>
      </c>
      <c r="BD304" s="20" t="s">
        <v>741</v>
      </c>
      <c r="BE304" s="20" t="s">
        <v>120</v>
      </c>
      <c r="BF304" s="20" t="s">
        <v>742</v>
      </c>
      <c r="BG304" s="20" t="s">
        <v>743</v>
      </c>
      <c r="BH304" s="19" t="s">
        <v>278</v>
      </c>
      <c r="BI304" s="20" t="s">
        <v>279</v>
      </c>
      <c r="BJ304" s="20" t="s">
        <v>280</v>
      </c>
    </row>
    <row r="305" spans="1:62" s="7" customFormat="1" ht="25.5" customHeight="1">
      <c r="A305" s="20"/>
      <c r="B305" s="20" t="s">
        <v>760</v>
      </c>
      <c r="C305" s="20" t="s">
        <v>736</v>
      </c>
      <c r="D305" s="20" t="s">
        <v>737</v>
      </c>
      <c r="E305" s="20" t="s">
        <v>738</v>
      </c>
      <c r="F305" s="20" t="s">
        <v>287</v>
      </c>
      <c r="G305" s="20"/>
      <c r="H305" s="20" t="s">
        <v>141</v>
      </c>
      <c r="I305" s="20">
        <v>70</v>
      </c>
      <c r="J305" s="20" t="s">
        <v>125</v>
      </c>
      <c r="K305" s="20" t="s">
        <v>142</v>
      </c>
      <c r="L305" s="20" t="s">
        <v>477</v>
      </c>
      <c r="M305" s="20" t="s">
        <v>28</v>
      </c>
      <c r="N305" s="20">
        <v>632810000</v>
      </c>
      <c r="O305" s="20" t="s">
        <v>490</v>
      </c>
      <c r="P305" s="20" t="s">
        <v>41</v>
      </c>
      <c r="Q305" s="20" t="s">
        <v>388</v>
      </c>
      <c r="R305" s="20"/>
      <c r="S305" s="20"/>
      <c r="T305" s="14">
        <v>30</v>
      </c>
      <c r="U305" s="20">
        <v>0</v>
      </c>
      <c r="V305" s="14">
        <v>70</v>
      </c>
      <c r="W305" s="20" t="s">
        <v>478</v>
      </c>
      <c r="X305" s="20" t="s">
        <v>106</v>
      </c>
      <c r="Y305" s="3"/>
      <c r="Z305" s="3"/>
      <c r="AA305" s="15"/>
      <c r="AB305" s="15"/>
      <c r="AC305" s="20">
        <v>40</v>
      </c>
      <c r="AD305" s="20">
        <v>10674.43</v>
      </c>
      <c r="AE305" s="3">
        <v>426977.2</v>
      </c>
      <c r="AF305" s="3">
        <v>478214.46400000004</v>
      </c>
      <c r="AG305" s="20">
        <v>40</v>
      </c>
      <c r="AH305" s="20">
        <v>10674.43</v>
      </c>
      <c r="AI305" s="20">
        <v>426977.2</v>
      </c>
      <c r="AJ305" s="20">
        <v>478214.46400000004</v>
      </c>
      <c r="AK305" s="20">
        <v>40</v>
      </c>
      <c r="AL305" s="20">
        <v>10674.43</v>
      </c>
      <c r="AM305" s="20">
        <v>426977.2</v>
      </c>
      <c r="AN305" s="20">
        <v>478214.46400000004</v>
      </c>
      <c r="AO305" s="20"/>
      <c r="AP305" s="20"/>
      <c r="AQ305" s="20"/>
      <c r="AR305" s="20"/>
      <c r="AS305" s="19">
        <v>120</v>
      </c>
      <c r="AT305" s="15">
        <v>1280931.6</v>
      </c>
      <c r="AU305" s="15">
        <v>1434643.392</v>
      </c>
      <c r="AV305" s="20" t="s">
        <v>121</v>
      </c>
      <c r="AW305" s="20"/>
      <c r="AX305" s="20"/>
      <c r="AY305" s="20" t="s">
        <v>147</v>
      </c>
      <c r="AZ305" s="20" t="s">
        <v>739</v>
      </c>
      <c r="BA305" s="20" t="s">
        <v>739</v>
      </c>
      <c r="BB305" s="20" t="s">
        <v>120</v>
      </c>
      <c r="BC305" s="20" t="s">
        <v>751</v>
      </c>
      <c r="BD305" s="20" t="s">
        <v>752</v>
      </c>
      <c r="BE305" s="20" t="s">
        <v>120</v>
      </c>
      <c r="BF305" s="20" t="s">
        <v>753</v>
      </c>
      <c r="BG305" s="20" t="s">
        <v>754</v>
      </c>
      <c r="BH305" s="19" t="s">
        <v>278</v>
      </c>
      <c r="BI305" s="20" t="s">
        <v>279</v>
      </c>
      <c r="BJ305" s="20" t="s">
        <v>280</v>
      </c>
    </row>
    <row r="306" spans="1:62" s="7" customFormat="1" ht="25.5" customHeight="1">
      <c r="A306" s="20"/>
      <c r="B306" s="20" t="s">
        <v>761</v>
      </c>
      <c r="C306" s="20" t="s">
        <v>736</v>
      </c>
      <c r="D306" s="20" t="s">
        <v>737</v>
      </c>
      <c r="E306" s="20" t="s">
        <v>738</v>
      </c>
      <c r="F306" s="20" t="s">
        <v>287</v>
      </c>
      <c r="G306" s="20"/>
      <c r="H306" s="20" t="s">
        <v>141</v>
      </c>
      <c r="I306" s="20">
        <v>70</v>
      </c>
      <c r="J306" s="20" t="s">
        <v>125</v>
      </c>
      <c r="K306" s="20" t="s">
        <v>142</v>
      </c>
      <c r="L306" s="20" t="s">
        <v>477</v>
      </c>
      <c r="M306" s="20" t="s">
        <v>28</v>
      </c>
      <c r="N306" s="20">
        <v>632810000</v>
      </c>
      <c r="O306" s="20" t="s">
        <v>490</v>
      </c>
      <c r="P306" s="20" t="s">
        <v>41</v>
      </c>
      <c r="Q306" s="20" t="s">
        <v>388</v>
      </c>
      <c r="R306" s="20"/>
      <c r="S306" s="20"/>
      <c r="T306" s="14">
        <v>30</v>
      </c>
      <c r="U306" s="20">
        <v>0</v>
      </c>
      <c r="V306" s="14">
        <v>70</v>
      </c>
      <c r="W306" s="20" t="s">
        <v>478</v>
      </c>
      <c r="X306" s="20" t="s">
        <v>106</v>
      </c>
      <c r="Y306" s="3"/>
      <c r="Z306" s="3"/>
      <c r="AA306" s="15"/>
      <c r="AB306" s="15"/>
      <c r="AC306" s="20">
        <v>40</v>
      </c>
      <c r="AD306" s="20">
        <v>11935.89</v>
      </c>
      <c r="AE306" s="3">
        <v>477435.6</v>
      </c>
      <c r="AF306" s="3">
        <v>534727.872</v>
      </c>
      <c r="AG306" s="20">
        <v>40</v>
      </c>
      <c r="AH306" s="20">
        <v>11935.89</v>
      </c>
      <c r="AI306" s="20">
        <v>477435.6</v>
      </c>
      <c r="AJ306" s="20">
        <v>534727.872</v>
      </c>
      <c r="AK306" s="20">
        <v>40</v>
      </c>
      <c r="AL306" s="20">
        <v>11935.89</v>
      </c>
      <c r="AM306" s="20">
        <v>477435.6</v>
      </c>
      <c r="AN306" s="20">
        <v>534727.872</v>
      </c>
      <c r="AO306" s="20"/>
      <c r="AP306" s="20"/>
      <c r="AQ306" s="20"/>
      <c r="AR306" s="20"/>
      <c r="AS306" s="19">
        <v>120</v>
      </c>
      <c r="AT306" s="15">
        <v>1432306.7999999998</v>
      </c>
      <c r="AU306" s="15">
        <v>1604183.616</v>
      </c>
      <c r="AV306" s="20" t="s">
        <v>121</v>
      </c>
      <c r="AW306" s="20"/>
      <c r="AX306" s="20"/>
      <c r="AY306" s="20" t="s">
        <v>147</v>
      </c>
      <c r="AZ306" s="20" t="s">
        <v>739</v>
      </c>
      <c r="BA306" s="20" t="s">
        <v>739</v>
      </c>
      <c r="BB306" s="20" t="s">
        <v>120</v>
      </c>
      <c r="BC306" s="20" t="s">
        <v>740</v>
      </c>
      <c r="BD306" s="20" t="s">
        <v>741</v>
      </c>
      <c r="BE306" s="20" t="s">
        <v>120</v>
      </c>
      <c r="BF306" s="20" t="s">
        <v>742</v>
      </c>
      <c r="BG306" s="20" t="s">
        <v>743</v>
      </c>
      <c r="BH306" s="19" t="s">
        <v>278</v>
      </c>
      <c r="BI306" s="20" t="s">
        <v>279</v>
      </c>
      <c r="BJ306" s="20" t="s">
        <v>280</v>
      </c>
    </row>
    <row r="307" spans="1:62" s="7" customFormat="1" ht="25.5" customHeight="1">
      <c r="A307" s="20"/>
      <c r="B307" s="20" t="s">
        <v>762</v>
      </c>
      <c r="C307" s="20" t="s">
        <v>736</v>
      </c>
      <c r="D307" s="20" t="s">
        <v>737</v>
      </c>
      <c r="E307" s="20" t="s">
        <v>738</v>
      </c>
      <c r="F307" s="20" t="s">
        <v>287</v>
      </c>
      <c r="G307" s="20"/>
      <c r="H307" s="20" t="s">
        <v>141</v>
      </c>
      <c r="I307" s="20">
        <v>70</v>
      </c>
      <c r="J307" s="20" t="s">
        <v>125</v>
      </c>
      <c r="K307" s="20" t="s">
        <v>142</v>
      </c>
      <c r="L307" s="20" t="s">
        <v>477</v>
      </c>
      <c r="M307" s="20" t="s">
        <v>28</v>
      </c>
      <c r="N307" s="20">
        <v>750000000</v>
      </c>
      <c r="O307" s="20" t="s">
        <v>492</v>
      </c>
      <c r="P307" s="20" t="s">
        <v>41</v>
      </c>
      <c r="Q307" s="20" t="s">
        <v>388</v>
      </c>
      <c r="R307" s="20"/>
      <c r="S307" s="20"/>
      <c r="T307" s="14">
        <v>30</v>
      </c>
      <c r="U307" s="20">
        <v>0</v>
      </c>
      <c r="V307" s="14">
        <v>70</v>
      </c>
      <c r="W307" s="20" t="s">
        <v>478</v>
      </c>
      <c r="X307" s="20" t="s">
        <v>106</v>
      </c>
      <c r="Y307" s="3"/>
      <c r="Z307" s="3"/>
      <c r="AA307" s="15"/>
      <c r="AB307" s="15"/>
      <c r="AC307" s="20">
        <v>40</v>
      </c>
      <c r="AD307" s="20">
        <v>10674.43</v>
      </c>
      <c r="AE307" s="3">
        <v>426977.2</v>
      </c>
      <c r="AF307" s="3">
        <v>478214.46400000004</v>
      </c>
      <c r="AG307" s="20">
        <v>40</v>
      </c>
      <c r="AH307" s="20">
        <v>10674.43</v>
      </c>
      <c r="AI307" s="20">
        <v>426977.2</v>
      </c>
      <c r="AJ307" s="20">
        <v>478214.46400000004</v>
      </c>
      <c r="AK307" s="20">
        <v>60</v>
      </c>
      <c r="AL307" s="20">
        <v>10674.43</v>
      </c>
      <c r="AM307" s="20">
        <v>640465.8</v>
      </c>
      <c r="AN307" s="20">
        <v>717321.6960000001</v>
      </c>
      <c r="AO307" s="20"/>
      <c r="AP307" s="20"/>
      <c r="AQ307" s="20"/>
      <c r="AR307" s="20"/>
      <c r="AS307" s="19">
        <v>140</v>
      </c>
      <c r="AT307" s="15">
        <v>1494420.2000000002</v>
      </c>
      <c r="AU307" s="15">
        <v>1673750.6240000003</v>
      </c>
      <c r="AV307" s="20" t="s">
        <v>121</v>
      </c>
      <c r="AW307" s="20"/>
      <c r="AX307" s="20"/>
      <c r="AY307" s="20" t="s">
        <v>147</v>
      </c>
      <c r="AZ307" s="20" t="s">
        <v>739</v>
      </c>
      <c r="BA307" s="20" t="s">
        <v>739</v>
      </c>
      <c r="BB307" s="20" t="s">
        <v>120</v>
      </c>
      <c r="BC307" s="20" t="s">
        <v>751</v>
      </c>
      <c r="BD307" s="20" t="s">
        <v>752</v>
      </c>
      <c r="BE307" s="20" t="s">
        <v>120</v>
      </c>
      <c r="BF307" s="20" t="s">
        <v>753</v>
      </c>
      <c r="BG307" s="20" t="s">
        <v>754</v>
      </c>
      <c r="BH307" s="19" t="s">
        <v>278</v>
      </c>
      <c r="BI307" s="20" t="s">
        <v>279</v>
      </c>
      <c r="BJ307" s="20" t="s">
        <v>280</v>
      </c>
    </row>
    <row r="308" spans="1:62" s="7" customFormat="1" ht="25.5" customHeight="1">
      <c r="A308" s="20"/>
      <c r="B308" s="20" t="s">
        <v>763</v>
      </c>
      <c r="C308" s="20" t="s">
        <v>736</v>
      </c>
      <c r="D308" s="20" t="s">
        <v>737</v>
      </c>
      <c r="E308" s="20" t="s">
        <v>738</v>
      </c>
      <c r="F308" s="20" t="s">
        <v>287</v>
      </c>
      <c r="G308" s="20"/>
      <c r="H308" s="20" t="s">
        <v>141</v>
      </c>
      <c r="I308" s="20">
        <v>70</v>
      </c>
      <c r="J308" s="20" t="s">
        <v>125</v>
      </c>
      <c r="K308" s="20" t="s">
        <v>142</v>
      </c>
      <c r="L308" s="20" t="s">
        <v>477</v>
      </c>
      <c r="M308" s="20" t="s">
        <v>28</v>
      </c>
      <c r="N308" s="20">
        <v>750000000</v>
      </c>
      <c r="O308" s="20" t="s">
        <v>492</v>
      </c>
      <c r="P308" s="20" t="s">
        <v>41</v>
      </c>
      <c r="Q308" s="20" t="s">
        <v>388</v>
      </c>
      <c r="R308" s="20"/>
      <c r="S308" s="20"/>
      <c r="T308" s="14">
        <v>30</v>
      </c>
      <c r="U308" s="20">
        <v>0</v>
      </c>
      <c r="V308" s="14">
        <v>70</v>
      </c>
      <c r="W308" s="20" t="s">
        <v>478</v>
      </c>
      <c r="X308" s="20" t="s">
        <v>106</v>
      </c>
      <c r="Y308" s="3"/>
      <c r="Z308" s="3"/>
      <c r="AA308" s="15"/>
      <c r="AB308" s="15"/>
      <c r="AC308" s="20">
        <v>40</v>
      </c>
      <c r="AD308" s="20">
        <v>11935.89</v>
      </c>
      <c r="AE308" s="3">
        <v>477435.6</v>
      </c>
      <c r="AF308" s="3">
        <v>534727.872</v>
      </c>
      <c r="AG308" s="20">
        <v>40</v>
      </c>
      <c r="AH308" s="20">
        <v>11935.89</v>
      </c>
      <c r="AI308" s="20">
        <v>477435.6</v>
      </c>
      <c r="AJ308" s="20">
        <v>534727.872</v>
      </c>
      <c r="AK308" s="20">
        <v>60</v>
      </c>
      <c r="AL308" s="20">
        <v>11935.89</v>
      </c>
      <c r="AM308" s="20">
        <v>716153.3999999999</v>
      </c>
      <c r="AN308" s="20">
        <v>802091.808</v>
      </c>
      <c r="AO308" s="20"/>
      <c r="AP308" s="20"/>
      <c r="AQ308" s="20"/>
      <c r="AR308" s="20"/>
      <c r="AS308" s="19">
        <v>140</v>
      </c>
      <c r="AT308" s="15">
        <v>1671024.5999999999</v>
      </c>
      <c r="AU308" s="15">
        <v>1871547.552</v>
      </c>
      <c r="AV308" s="20" t="s">
        <v>121</v>
      </c>
      <c r="AW308" s="20"/>
      <c r="AX308" s="20"/>
      <c r="AY308" s="20" t="s">
        <v>147</v>
      </c>
      <c r="AZ308" s="20" t="s">
        <v>739</v>
      </c>
      <c r="BA308" s="20" t="s">
        <v>739</v>
      </c>
      <c r="BB308" s="20" t="s">
        <v>120</v>
      </c>
      <c r="BC308" s="20" t="s">
        <v>740</v>
      </c>
      <c r="BD308" s="20" t="s">
        <v>741</v>
      </c>
      <c r="BE308" s="20" t="s">
        <v>120</v>
      </c>
      <c r="BF308" s="20" t="s">
        <v>742</v>
      </c>
      <c r="BG308" s="20" t="s">
        <v>743</v>
      </c>
      <c r="BH308" s="19" t="s">
        <v>278</v>
      </c>
      <c r="BI308" s="20" t="s">
        <v>279</v>
      </c>
      <c r="BJ308" s="20" t="s">
        <v>280</v>
      </c>
    </row>
    <row r="309" spans="1:62" s="7" customFormat="1" ht="25.5" customHeight="1">
      <c r="A309" s="20"/>
      <c r="B309" s="20" t="s">
        <v>764</v>
      </c>
      <c r="C309" s="20" t="s">
        <v>736</v>
      </c>
      <c r="D309" s="20" t="s">
        <v>737</v>
      </c>
      <c r="E309" s="20" t="s">
        <v>738</v>
      </c>
      <c r="F309" s="20" t="s">
        <v>287</v>
      </c>
      <c r="G309" s="20"/>
      <c r="H309" s="20" t="s">
        <v>141</v>
      </c>
      <c r="I309" s="20">
        <v>70</v>
      </c>
      <c r="J309" s="20" t="s">
        <v>125</v>
      </c>
      <c r="K309" s="20" t="s">
        <v>142</v>
      </c>
      <c r="L309" s="20" t="s">
        <v>477</v>
      </c>
      <c r="M309" s="20" t="s">
        <v>28</v>
      </c>
      <c r="N309" s="20">
        <v>311010000</v>
      </c>
      <c r="O309" s="20" t="s">
        <v>509</v>
      </c>
      <c r="P309" s="20" t="s">
        <v>41</v>
      </c>
      <c r="Q309" s="20" t="s">
        <v>388</v>
      </c>
      <c r="R309" s="20"/>
      <c r="S309" s="20"/>
      <c r="T309" s="14">
        <v>30</v>
      </c>
      <c r="U309" s="20">
        <v>0</v>
      </c>
      <c r="V309" s="14">
        <v>70</v>
      </c>
      <c r="W309" s="20" t="s">
        <v>478</v>
      </c>
      <c r="X309" s="20" t="s">
        <v>106</v>
      </c>
      <c r="Y309" s="3"/>
      <c r="Z309" s="3"/>
      <c r="AA309" s="15"/>
      <c r="AB309" s="15"/>
      <c r="AC309" s="20">
        <v>40</v>
      </c>
      <c r="AD309" s="20">
        <v>10674.43</v>
      </c>
      <c r="AE309" s="3">
        <v>426977.2</v>
      </c>
      <c r="AF309" s="3">
        <v>478214.46400000004</v>
      </c>
      <c r="AG309" s="20">
        <v>40</v>
      </c>
      <c r="AH309" s="20">
        <v>10674.43</v>
      </c>
      <c r="AI309" s="20">
        <v>426977.2</v>
      </c>
      <c r="AJ309" s="20">
        <v>478214.46400000004</v>
      </c>
      <c r="AK309" s="20">
        <v>40</v>
      </c>
      <c r="AL309" s="20">
        <v>10674.43</v>
      </c>
      <c r="AM309" s="20">
        <v>426977.2</v>
      </c>
      <c r="AN309" s="20">
        <v>478214.46400000004</v>
      </c>
      <c r="AO309" s="20"/>
      <c r="AP309" s="20"/>
      <c r="AQ309" s="20"/>
      <c r="AR309" s="20"/>
      <c r="AS309" s="19">
        <v>120</v>
      </c>
      <c r="AT309" s="15">
        <v>1280931.6</v>
      </c>
      <c r="AU309" s="15">
        <v>1434643.392</v>
      </c>
      <c r="AV309" s="20" t="s">
        <v>121</v>
      </c>
      <c r="AW309" s="20"/>
      <c r="AX309" s="20"/>
      <c r="AY309" s="20" t="s">
        <v>147</v>
      </c>
      <c r="AZ309" s="20" t="s">
        <v>739</v>
      </c>
      <c r="BA309" s="20" t="s">
        <v>739</v>
      </c>
      <c r="BB309" s="20" t="s">
        <v>120</v>
      </c>
      <c r="BC309" s="20" t="s">
        <v>751</v>
      </c>
      <c r="BD309" s="20" t="s">
        <v>752</v>
      </c>
      <c r="BE309" s="20" t="s">
        <v>120</v>
      </c>
      <c r="BF309" s="20" t="s">
        <v>753</v>
      </c>
      <c r="BG309" s="20" t="s">
        <v>754</v>
      </c>
      <c r="BH309" s="19" t="s">
        <v>278</v>
      </c>
      <c r="BI309" s="20" t="s">
        <v>279</v>
      </c>
      <c r="BJ309" s="20" t="s">
        <v>280</v>
      </c>
    </row>
    <row r="310" spans="1:62" s="7" customFormat="1" ht="25.5" customHeight="1">
      <c r="A310" s="20"/>
      <c r="B310" s="20" t="s">
        <v>765</v>
      </c>
      <c r="C310" s="20" t="s">
        <v>736</v>
      </c>
      <c r="D310" s="20" t="s">
        <v>737</v>
      </c>
      <c r="E310" s="20" t="s">
        <v>738</v>
      </c>
      <c r="F310" s="20" t="s">
        <v>287</v>
      </c>
      <c r="G310" s="20"/>
      <c r="H310" s="20" t="s">
        <v>141</v>
      </c>
      <c r="I310" s="20">
        <v>70</v>
      </c>
      <c r="J310" s="20" t="s">
        <v>125</v>
      </c>
      <c r="K310" s="20" t="s">
        <v>142</v>
      </c>
      <c r="L310" s="20" t="s">
        <v>477</v>
      </c>
      <c r="M310" s="20" t="s">
        <v>28</v>
      </c>
      <c r="N310" s="20">
        <v>790000000</v>
      </c>
      <c r="O310" s="20" t="s">
        <v>166</v>
      </c>
      <c r="P310" s="20" t="s">
        <v>41</v>
      </c>
      <c r="Q310" s="20" t="s">
        <v>388</v>
      </c>
      <c r="R310" s="20"/>
      <c r="S310" s="20"/>
      <c r="T310" s="14">
        <v>30</v>
      </c>
      <c r="U310" s="20">
        <v>0</v>
      </c>
      <c r="V310" s="14">
        <v>70</v>
      </c>
      <c r="W310" s="20" t="s">
        <v>478</v>
      </c>
      <c r="X310" s="20" t="s">
        <v>106</v>
      </c>
      <c r="Y310" s="3"/>
      <c r="Z310" s="3"/>
      <c r="AA310" s="15"/>
      <c r="AB310" s="15"/>
      <c r="AC310" s="20">
        <v>40</v>
      </c>
      <c r="AD310" s="20">
        <v>10674.43</v>
      </c>
      <c r="AE310" s="3">
        <v>426977.2</v>
      </c>
      <c r="AF310" s="3">
        <v>478214.46400000004</v>
      </c>
      <c r="AG310" s="20">
        <v>40</v>
      </c>
      <c r="AH310" s="20">
        <v>10674.43</v>
      </c>
      <c r="AI310" s="20">
        <v>426977.2</v>
      </c>
      <c r="AJ310" s="20">
        <v>478214.46400000004</v>
      </c>
      <c r="AK310" s="20">
        <v>40</v>
      </c>
      <c r="AL310" s="20">
        <v>10674.43</v>
      </c>
      <c r="AM310" s="20">
        <v>426977.2</v>
      </c>
      <c r="AN310" s="20">
        <v>478214.46400000004</v>
      </c>
      <c r="AO310" s="20"/>
      <c r="AP310" s="20"/>
      <c r="AQ310" s="20"/>
      <c r="AR310" s="20"/>
      <c r="AS310" s="19">
        <v>120</v>
      </c>
      <c r="AT310" s="15">
        <v>1280931.6</v>
      </c>
      <c r="AU310" s="15">
        <v>1434643.392</v>
      </c>
      <c r="AV310" s="20" t="s">
        <v>121</v>
      </c>
      <c r="AW310" s="20"/>
      <c r="AX310" s="20"/>
      <c r="AY310" s="20" t="s">
        <v>147</v>
      </c>
      <c r="AZ310" s="20" t="s">
        <v>739</v>
      </c>
      <c r="BA310" s="20" t="s">
        <v>739</v>
      </c>
      <c r="BB310" s="20" t="s">
        <v>120</v>
      </c>
      <c r="BC310" s="20" t="s">
        <v>751</v>
      </c>
      <c r="BD310" s="20" t="s">
        <v>752</v>
      </c>
      <c r="BE310" s="20" t="s">
        <v>120</v>
      </c>
      <c r="BF310" s="20" t="s">
        <v>753</v>
      </c>
      <c r="BG310" s="20" t="s">
        <v>754</v>
      </c>
      <c r="BH310" s="19" t="s">
        <v>278</v>
      </c>
      <c r="BI310" s="20" t="s">
        <v>279</v>
      </c>
      <c r="BJ310" s="20" t="s">
        <v>280</v>
      </c>
    </row>
    <row r="311" spans="1:62" s="7" customFormat="1" ht="25.5" customHeight="1">
      <c r="A311" s="20"/>
      <c r="B311" s="20" t="s">
        <v>766</v>
      </c>
      <c r="C311" s="20" t="s">
        <v>736</v>
      </c>
      <c r="D311" s="20" t="s">
        <v>737</v>
      </c>
      <c r="E311" s="20" t="s">
        <v>738</v>
      </c>
      <c r="F311" s="20" t="s">
        <v>287</v>
      </c>
      <c r="G311" s="20"/>
      <c r="H311" s="20" t="s">
        <v>141</v>
      </c>
      <c r="I311" s="20">
        <v>70</v>
      </c>
      <c r="J311" s="20" t="s">
        <v>125</v>
      </c>
      <c r="K311" s="20" t="s">
        <v>142</v>
      </c>
      <c r="L311" s="20" t="s">
        <v>477</v>
      </c>
      <c r="M311" s="20" t="s">
        <v>28</v>
      </c>
      <c r="N311" s="20">
        <v>311010000</v>
      </c>
      <c r="O311" s="20" t="s">
        <v>509</v>
      </c>
      <c r="P311" s="20" t="s">
        <v>41</v>
      </c>
      <c r="Q311" s="20" t="s">
        <v>388</v>
      </c>
      <c r="R311" s="20"/>
      <c r="S311" s="20"/>
      <c r="T311" s="14">
        <v>30</v>
      </c>
      <c r="U311" s="20">
        <v>0</v>
      </c>
      <c r="V311" s="14">
        <v>70</v>
      </c>
      <c r="W311" s="20" t="s">
        <v>478</v>
      </c>
      <c r="X311" s="20" t="s">
        <v>106</v>
      </c>
      <c r="Y311" s="3"/>
      <c r="Z311" s="3"/>
      <c r="AA311" s="15"/>
      <c r="AB311" s="15"/>
      <c r="AC311" s="20">
        <v>40</v>
      </c>
      <c r="AD311" s="20">
        <v>11935.89</v>
      </c>
      <c r="AE311" s="3">
        <v>477435.6</v>
      </c>
      <c r="AF311" s="3">
        <v>534727.872</v>
      </c>
      <c r="AG311" s="20">
        <v>40</v>
      </c>
      <c r="AH311" s="20">
        <v>11935.89</v>
      </c>
      <c r="AI311" s="20">
        <v>477435.6</v>
      </c>
      <c r="AJ311" s="20">
        <v>534727.872</v>
      </c>
      <c r="AK311" s="20">
        <v>40</v>
      </c>
      <c r="AL311" s="20">
        <v>11935.89</v>
      </c>
      <c r="AM311" s="20">
        <v>477435.6</v>
      </c>
      <c r="AN311" s="20">
        <v>534727.872</v>
      </c>
      <c r="AO311" s="20"/>
      <c r="AP311" s="20"/>
      <c r="AQ311" s="20"/>
      <c r="AR311" s="20"/>
      <c r="AS311" s="19">
        <v>120</v>
      </c>
      <c r="AT311" s="15">
        <v>1432306.7999999998</v>
      </c>
      <c r="AU311" s="15">
        <v>1604183.616</v>
      </c>
      <c r="AV311" s="20" t="s">
        <v>121</v>
      </c>
      <c r="AW311" s="20"/>
      <c r="AX311" s="20"/>
      <c r="AY311" s="20" t="s">
        <v>147</v>
      </c>
      <c r="AZ311" s="20" t="s">
        <v>739</v>
      </c>
      <c r="BA311" s="20" t="s">
        <v>739</v>
      </c>
      <c r="BB311" s="20" t="s">
        <v>120</v>
      </c>
      <c r="BC311" s="20" t="s">
        <v>740</v>
      </c>
      <c r="BD311" s="20" t="s">
        <v>741</v>
      </c>
      <c r="BE311" s="20" t="s">
        <v>120</v>
      </c>
      <c r="BF311" s="20" t="s">
        <v>742</v>
      </c>
      <c r="BG311" s="20" t="s">
        <v>743</v>
      </c>
      <c r="BH311" s="19" t="s">
        <v>278</v>
      </c>
      <c r="BI311" s="20" t="s">
        <v>279</v>
      </c>
      <c r="BJ311" s="20" t="s">
        <v>280</v>
      </c>
    </row>
    <row r="312" spans="1:62" s="7" customFormat="1" ht="25.5" customHeight="1">
      <c r="A312" s="20"/>
      <c r="B312" s="20" t="s">
        <v>767</v>
      </c>
      <c r="C312" s="20" t="s">
        <v>736</v>
      </c>
      <c r="D312" s="20" t="s">
        <v>737</v>
      </c>
      <c r="E312" s="20" t="s">
        <v>738</v>
      </c>
      <c r="F312" s="20" t="s">
        <v>287</v>
      </c>
      <c r="G312" s="20"/>
      <c r="H312" s="20" t="s">
        <v>141</v>
      </c>
      <c r="I312" s="20">
        <v>70</v>
      </c>
      <c r="J312" s="20" t="s">
        <v>125</v>
      </c>
      <c r="K312" s="20" t="s">
        <v>142</v>
      </c>
      <c r="L312" s="20" t="s">
        <v>477</v>
      </c>
      <c r="M312" s="20" t="s">
        <v>28</v>
      </c>
      <c r="N312" s="20">
        <v>431010000</v>
      </c>
      <c r="O312" s="20" t="s">
        <v>168</v>
      </c>
      <c r="P312" s="20" t="s">
        <v>41</v>
      </c>
      <c r="Q312" s="20" t="s">
        <v>388</v>
      </c>
      <c r="R312" s="20"/>
      <c r="S312" s="20"/>
      <c r="T312" s="14">
        <v>30</v>
      </c>
      <c r="U312" s="20">
        <v>0</v>
      </c>
      <c r="V312" s="14">
        <v>70</v>
      </c>
      <c r="W312" s="20" t="s">
        <v>478</v>
      </c>
      <c r="X312" s="20" t="s">
        <v>106</v>
      </c>
      <c r="Y312" s="3"/>
      <c r="Z312" s="3"/>
      <c r="AA312" s="15"/>
      <c r="AB312" s="15"/>
      <c r="AC312" s="20">
        <v>40</v>
      </c>
      <c r="AD312" s="20">
        <v>10674.43</v>
      </c>
      <c r="AE312" s="3">
        <v>426977.2</v>
      </c>
      <c r="AF312" s="3">
        <v>478214.46400000004</v>
      </c>
      <c r="AG312" s="20">
        <v>40</v>
      </c>
      <c r="AH312" s="20">
        <v>10674.43</v>
      </c>
      <c r="AI312" s="20">
        <v>426977.2</v>
      </c>
      <c r="AJ312" s="20">
        <v>478214.46400000004</v>
      </c>
      <c r="AK312" s="20">
        <v>40</v>
      </c>
      <c r="AL312" s="20">
        <v>10674.43</v>
      </c>
      <c r="AM312" s="20">
        <v>426977.2</v>
      </c>
      <c r="AN312" s="20">
        <v>478214.46400000004</v>
      </c>
      <c r="AO312" s="20"/>
      <c r="AP312" s="20"/>
      <c r="AQ312" s="20"/>
      <c r="AR312" s="20"/>
      <c r="AS312" s="19">
        <v>120</v>
      </c>
      <c r="AT312" s="15">
        <v>1280931.6</v>
      </c>
      <c r="AU312" s="15">
        <v>1434643.392</v>
      </c>
      <c r="AV312" s="20" t="s">
        <v>121</v>
      </c>
      <c r="AW312" s="20"/>
      <c r="AX312" s="20"/>
      <c r="AY312" s="20" t="s">
        <v>147</v>
      </c>
      <c r="AZ312" s="20" t="s">
        <v>739</v>
      </c>
      <c r="BA312" s="20" t="s">
        <v>739</v>
      </c>
      <c r="BB312" s="20" t="s">
        <v>120</v>
      </c>
      <c r="BC312" s="20" t="s">
        <v>751</v>
      </c>
      <c r="BD312" s="20" t="s">
        <v>752</v>
      </c>
      <c r="BE312" s="20" t="s">
        <v>120</v>
      </c>
      <c r="BF312" s="20" t="s">
        <v>753</v>
      </c>
      <c r="BG312" s="20" t="s">
        <v>754</v>
      </c>
      <c r="BH312" s="19" t="s">
        <v>278</v>
      </c>
      <c r="BI312" s="20" t="s">
        <v>279</v>
      </c>
      <c r="BJ312" s="20" t="s">
        <v>280</v>
      </c>
    </row>
    <row r="313" spans="1:62" s="7" customFormat="1" ht="25.5" customHeight="1">
      <c r="A313" s="20"/>
      <c r="B313" s="20" t="s">
        <v>768</v>
      </c>
      <c r="C313" s="20" t="s">
        <v>736</v>
      </c>
      <c r="D313" s="20" t="s">
        <v>737</v>
      </c>
      <c r="E313" s="20" t="s">
        <v>738</v>
      </c>
      <c r="F313" s="20" t="s">
        <v>287</v>
      </c>
      <c r="G313" s="20"/>
      <c r="H313" s="20" t="s">
        <v>141</v>
      </c>
      <c r="I313" s="20">
        <v>70</v>
      </c>
      <c r="J313" s="20" t="s">
        <v>125</v>
      </c>
      <c r="K313" s="20" t="s">
        <v>142</v>
      </c>
      <c r="L313" s="20" t="s">
        <v>477</v>
      </c>
      <c r="M313" s="20" t="s">
        <v>28</v>
      </c>
      <c r="N313" s="20">
        <v>151010000</v>
      </c>
      <c r="O313" s="20" t="s">
        <v>170</v>
      </c>
      <c r="P313" s="20" t="s">
        <v>41</v>
      </c>
      <c r="Q313" s="20" t="s">
        <v>388</v>
      </c>
      <c r="R313" s="20"/>
      <c r="S313" s="20"/>
      <c r="T313" s="14">
        <v>30</v>
      </c>
      <c r="U313" s="20">
        <v>0</v>
      </c>
      <c r="V313" s="14">
        <v>70</v>
      </c>
      <c r="W313" s="20" t="s">
        <v>478</v>
      </c>
      <c r="X313" s="20" t="s">
        <v>106</v>
      </c>
      <c r="Y313" s="3"/>
      <c r="Z313" s="3"/>
      <c r="AA313" s="15"/>
      <c r="AB313" s="15"/>
      <c r="AC313" s="20">
        <v>40</v>
      </c>
      <c r="AD313" s="20">
        <v>10674.43</v>
      </c>
      <c r="AE313" s="3">
        <v>426977.2</v>
      </c>
      <c r="AF313" s="3">
        <v>478214.46400000004</v>
      </c>
      <c r="AG313" s="20">
        <v>40</v>
      </c>
      <c r="AH313" s="20">
        <v>10674.43</v>
      </c>
      <c r="AI313" s="20">
        <v>426977.2</v>
      </c>
      <c r="AJ313" s="20">
        <v>478214.46400000004</v>
      </c>
      <c r="AK313" s="20">
        <v>40</v>
      </c>
      <c r="AL313" s="20">
        <v>10674.43</v>
      </c>
      <c r="AM313" s="20">
        <v>426977.2</v>
      </c>
      <c r="AN313" s="20">
        <v>478214.46400000004</v>
      </c>
      <c r="AO313" s="20"/>
      <c r="AP313" s="20"/>
      <c r="AQ313" s="20"/>
      <c r="AR313" s="20"/>
      <c r="AS313" s="19">
        <v>120</v>
      </c>
      <c r="AT313" s="15">
        <v>1280931.6</v>
      </c>
      <c r="AU313" s="15">
        <v>1434643.392</v>
      </c>
      <c r="AV313" s="20" t="s">
        <v>121</v>
      </c>
      <c r="AW313" s="20"/>
      <c r="AX313" s="20"/>
      <c r="AY313" s="20" t="s">
        <v>147</v>
      </c>
      <c r="AZ313" s="20" t="s">
        <v>739</v>
      </c>
      <c r="BA313" s="20" t="s">
        <v>739</v>
      </c>
      <c r="BB313" s="20" t="s">
        <v>120</v>
      </c>
      <c r="BC313" s="20" t="s">
        <v>751</v>
      </c>
      <c r="BD313" s="20" t="s">
        <v>752</v>
      </c>
      <c r="BE313" s="20" t="s">
        <v>120</v>
      </c>
      <c r="BF313" s="20" t="s">
        <v>753</v>
      </c>
      <c r="BG313" s="20" t="s">
        <v>754</v>
      </c>
      <c r="BH313" s="19" t="s">
        <v>278</v>
      </c>
      <c r="BI313" s="20" t="s">
        <v>279</v>
      </c>
      <c r="BJ313" s="20" t="s">
        <v>280</v>
      </c>
    </row>
    <row r="314" spans="1:62" s="7" customFormat="1" ht="25.5" customHeight="1">
      <c r="A314" s="20"/>
      <c r="B314" s="20" t="s">
        <v>769</v>
      </c>
      <c r="C314" s="20" t="s">
        <v>736</v>
      </c>
      <c r="D314" s="20" t="s">
        <v>737</v>
      </c>
      <c r="E314" s="20" t="s">
        <v>738</v>
      </c>
      <c r="F314" s="20" t="s">
        <v>287</v>
      </c>
      <c r="G314" s="20"/>
      <c r="H314" s="20" t="s">
        <v>141</v>
      </c>
      <c r="I314" s="20">
        <v>70</v>
      </c>
      <c r="J314" s="20" t="s">
        <v>125</v>
      </c>
      <c r="K314" s="20" t="s">
        <v>142</v>
      </c>
      <c r="L314" s="20" t="s">
        <v>477</v>
      </c>
      <c r="M314" s="20" t="s">
        <v>28</v>
      </c>
      <c r="N314" s="20">
        <v>231010000</v>
      </c>
      <c r="O314" s="20" t="s">
        <v>496</v>
      </c>
      <c r="P314" s="20" t="s">
        <v>41</v>
      </c>
      <c r="Q314" s="20" t="s">
        <v>388</v>
      </c>
      <c r="R314" s="20"/>
      <c r="S314" s="20"/>
      <c r="T314" s="14">
        <v>30</v>
      </c>
      <c r="U314" s="20">
        <v>0</v>
      </c>
      <c r="V314" s="14">
        <v>70</v>
      </c>
      <c r="W314" s="20" t="s">
        <v>478</v>
      </c>
      <c r="X314" s="20" t="s">
        <v>106</v>
      </c>
      <c r="Y314" s="3"/>
      <c r="Z314" s="3"/>
      <c r="AA314" s="15"/>
      <c r="AB314" s="15"/>
      <c r="AC314" s="20">
        <v>40</v>
      </c>
      <c r="AD314" s="20">
        <v>10674.43</v>
      </c>
      <c r="AE314" s="3">
        <v>426977.2</v>
      </c>
      <c r="AF314" s="3">
        <v>478214.46400000004</v>
      </c>
      <c r="AG314" s="20">
        <v>40</v>
      </c>
      <c r="AH314" s="20">
        <v>10674.43</v>
      </c>
      <c r="AI314" s="20">
        <v>426977.2</v>
      </c>
      <c r="AJ314" s="20">
        <v>478214.46400000004</v>
      </c>
      <c r="AK314" s="20">
        <v>40</v>
      </c>
      <c r="AL314" s="20">
        <v>10674.43</v>
      </c>
      <c r="AM314" s="20">
        <v>426977.2</v>
      </c>
      <c r="AN314" s="20">
        <v>478214.46400000004</v>
      </c>
      <c r="AO314" s="20"/>
      <c r="AP314" s="20"/>
      <c r="AQ314" s="20"/>
      <c r="AR314" s="20"/>
      <c r="AS314" s="19">
        <v>120</v>
      </c>
      <c r="AT314" s="15">
        <v>1280931.6</v>
      </c>
      <c r="AU314" s="15">
        <v>1434643.392</v>
      </c>
      <c r="AV314" s="20" t="s">
        <v>121</v>
      </c>
      <c r="AW314" s="20"/>
      <c r="AX314" s="20"/>
      <c r="AY314" s="20" t="s">
        <v>147</v>
      </c>
      <c r="AZ314" s="20" t="s">
        <v>739</v>
      </c>
      <c r="BA314" s="20" t="s">
        <v>739</v>
      </c>
      <c r="BB314" s="20" t="s">
        <v>120</v>
      </c>
      <c r="BC314" s="20" t="s">
        <v>751</v>
      </c>
      <c r="BD314" s="20" t="s">
        <v>752</v>
      </c>
      <c r="BE314" s="20" t="s">
        <v>120</v>
      </c>
      <c r="BF314" s="20" t="s">
        <v>753</v>
      </c>
      <c r="BG314" s="20" t="s">
        <v>754</v>
      </c>
      <c r="BH314" s="19" t="s">
        <v>278</v>
      </c>
      <c r="BI314" s="20" t="s">
        <v>279</v>
      </c>
      <c r="BJ314" s="20" t="s">
        <v>280</v>
      </c>
    </row>
    <row r="315" spans="1:62" s="7" customFormat="1" ht="25.5" customHeight="1">
      <c r="A315" s="20"/>
      <c r="B315" s="20" t="s">
        <v>770</v>
      </c>
      <c r="C315" s="20" t="s">
        <v>736</v>
      </c>
      <c r="D315" s="20" t="s">
        <v>737</v>
      </c>
      <c r="E315" s="20" t="s">
        <v>738</v>
      </c>
      <c r="F315" s="20" t="s">
        <v>287</v>
      </c>
      <c r="G315" s="20"/>
      <c r="H315" s="20" t="s">
        <v>141</v>
      </c>
      <c r="I315" s="20">
        <v>70</v>
      </c>
      <c r="J315" s="20" t="s">
        <v>125</v>
      </c>
      <c r="K315" s="20" t="s">
        <v>142</v>
      </c>
      <c r="L315" s="20" t="s">
        <v>477</v>
      </c>
      <c r="M315" s="20" t="s">
        <v>28</v>
      </c>
      <c r="N315" s="20">
        <v>475030100</v>
      </c>
      <c r="O315" s="20" t="s">
        <v>498</v>
      </c>
      <c r="P315" s="20" t="s">
        <v>41</v>
      </c>
      <c r="Q315" s="20" t="s">
        <v>388</v>
      </c>
      <c r="R315" s="20"/>
      <c r="S315" s="20"/>
      <c r="T315" s="14">
        <v>30</v>
      </c>
      <c r="U315" s="20">
        <v>0</v>
      </c>
      <c r="V315" s="14">
        <v>70</v>
      </c>
      <c r="W315" s="20" t="s">
        <v>478</v>
      </c>
      <c r="X315" s="20" t="s">
        <v>106</v>
      </c>
      <c r="Y315" s="3"/>
      <c r="Z315" s="3"/>
      <c r="AA315" s="15"/>
      <c r="AB315" s="15"/>
      <c r="AC315" s="20">
        <v>40</v>
      </c>
      <c r="AD315" s="20">
        <v>10674.43</v>
      </c>
      <c r="AE315" s="3">
        <v>426977.2</v>
      </c>
      <c r="AF315" s="3">
        <v>478214.46400000004</v>
      </c>
      <c r="AG315" s="20">
        <v>40</v>
      </c>
      <c r="AH315" s="20">
        <v>10674.43</v>
      </c>
      <c r="AI315" s="20">
        <v>426977.2</v>
      </c>
      <c r="AJ315" s="20">
        <v>478214.46400000004</v>
      </c>
      <c r="AK315" s="20">
        <v>40</v>
      </c>
      <c r="AL315" s="20">
        <v>10674.43</v>
      </c>
      <c r="AM315" s="20">
        <v>426977.2</v>
      </c>
      <c r="AN315" s="20">
        <v>478214.46400000004</v>
      </c>
      <c r="AO315" s="20"/>
      <c r="AP315" s="20"/>
      <c r="AQ315" s="20"/>
      <c r="AR315" s="20"/>
      <c r="AS315" s="19">
        <v>120</v>
      </c>
      <c r="AT315" s="15">
        <v>1280931.6</v>
      </c>
      <c r="AU315" s="15">
        <v>1434643.392</v>
      </c>
      <c r="AV315" s="20" t="s">
        <v>121</v>
      </c>
      <c r="AW315" s="20"/>
      <c r="AX315" s="20"/>
      <c r="AY315" s="20" t="s">
        <v>147</v>
      </c>
      <c r="AZ315" s="20" t="s">
        <v>739</v>
      </c>
      <c r="BA315" s="20" t="s">
        <v>739</v>
      </c>
      <c r="BB315" s="20" t="s">
        <v>120</v>
      </c>
      <c r="BC315" s="20" t="s">
        <v>751</v>
      </c>
      <c r="BD315" s="20" t="s">
        <v>752</v>
      </c>
      <c r="BE315" s="20" t="s">
        <v>120</v>
      </c>
      <c r="BF315" s="20" t="s">
        <v>753</v>
      </c>
      <c r="BG315" s="20" t="s">
        <v>754</v>
      </c>
      <c r="BH315" s="19" t="s">
        <v>278</v>
      </c>
      <c r="BI315" s="20" t="s">
        <v>279</v>
      </c>
      <c r="BJ315" s="20" t="s">
        <v>280</v>
      </c>
    </row>
    <row r="316" spans="1:62" s="7" customFormat="1" ht="25.5" customHeight="1">
      <c r="A316" s="20"/>
      <c r="B316" s="20" t="s">
        <v>771</v>
      </c>
      <c r="C316" s="20" t="s">
        <v>772</v>
      </c>
      <c r="D316" s="20" t="s">
        <v>693</v>
      </c>
      <c r="E316" s="20" t="s">
        <v>773</v>
      </c>
      <c r="F316" s="20" t="s">
        <v>475</v>
      </c>
      <c r="G316" s="20" t="s">
        <v>476</v>
      </c>
      <c r="H316" s="20" t="s">
        <v>141</v>
      </c>
      <c r="I316" s="20">
        <v>70</v>
      </c>
      <c r="J316" s="20" t="s">
        <v>125</v>
      </c>
      <c r="K316" s="20" t="s">
        <v>142</v>
      </c>
      <c r="L316" s="20" t="s">
        <v>477</v>
      </c>
      <c r="M316" s="20" t="s">
        <v>28</v>
      </c>
      <c r="N316" s="20">
        <v>111010000</v>
      </c>
      <c r="O316" s="20" t="s">
        <v>144</v>
      </c>
      <c r="P316" s="20" t="s">
        <v>41</v>
      </c>
      <c r="Q316" s="20" t="s">
        <v>388</v>
      </c>
      <c r="R316" s="20"/>
      <c r="S316" s="20"/>
      <c r="T316" s="14">
        <v>30</v>
      </c>
      <c r="U316" s="20">
        <v>0</v>
      </c>
      <c r="V316" s="14">
        <v>70</v>
      </c>
      <c r="W316" s="20" t="s">
        <v>607</v>
      </c>
      <c r="X316" s="20" t="s">
        <v>106</v>
      </c>
      <c r="Y316" s="3"/>
      <c r="Z316" s="3"/>
      <c r="AA316" s="15"/>
      <c r="AB316" s="15"/>
      <c r="AC316" s="20">
        <v>0</v>
      </c>
      <c r="AD316" s="20">
        <v>0</v>
      </c>
      <c r="AE316" s="3">
        <v>0</v>
      </c>
      <c r="AF316" s="3">
        <v>0</v>
      </c>
      <c r="AG316" s="20">
        <v>36</v>
      </c>
      <c r="AH316" s="20">
        <v>9163.53</v>
      </c>
      <c r="AI316" s="20">
        <v>329887.08</v>
      </c>
      <c r="AJ316" s="20">
        <v>369473.52960000007</v>
      </c>
      <c r="AK316" s="20">
        <v>36</v>
      </c>
      <c r="AL316" s="20">
        <v>9163.53</v>
      </c>
      <c r="AM316" s="20">
        <v>329887.08</v>
      </c>
      <c r="AN316" s="20">
        <v>369473.52960000007</v>
      </c>
      <c r="AO316" s="20"/>
      <c r="AP316" s="20"/>
      <c r="AQ316" s="20"/>
      <c r="AR316" s="20"/>
      <c r="AS316" s="19">
        <v>72</v>
      </c>
      <c r="AT316" s="15">
        <v>659774.16</v>
      </c>
      <c r="AU316" s="15">
        <v>738947.0592000001</v>
      </c>
      <c r="AV316" s="20" t="s">
        <v>121</v>
      </c>
      <c r="AW316" s="20"/>
      <c r="AX316" s="20"/>
      <c r="AY316" s="20" t="s">
        <v>147</v>
      </c>
      <c r="AZ316" s="20" t="s">
        <v>774</v>
      </c>
      <c r="BA316" s="20" t="s">
        <v>774</v>
      </c>
      <c r="BB316" s="20" t="s">
        <v>120</v>
      </c>
      <c r="BC316" s="20" t="s">
        <v>775</v>
      </c>
      <c r="BD316" s="20" t="s">
        <v>776</v>
      </c>
      <c r="BE316" s="20"/>
      <c r="BF316" s="20"/>
      <c r="BG316" s="20"/>
      <c r="BH316" s="19" t="s">
        <v>278</v>
      </c>
      <c r="BI316" s="20" t="s">
        <v>279</v>
      </c>
      <c r="BJ316" s="20" t="s">
        <v>280</v>
      </c>
    </row>
    <row r="317" spans="1:62" s="7" customFormat="1" ht="25.5" customHeight="1">
      <c r="A317" s="20"/>
      <c r="B317" s="20" t="s">
        <v>777</v>
      </c>
      <c r="C317" s="20" t="s">
        <v>772</v>
      </c>
      <c r="D317" s="20" t="s">
        <v>693</v>
      </c>
      <c r="E317" s="20" t="s">
        <v>773</v>
      </c>
      <c r="F317" s="20" t="s">
        <v>475</v>
      </c>
      <c r="G317" s="20" t="s">
        <v>476</v>
      </c>
      <c r="H317" s="20" t="s">
        <v>141</v>
      </c>
      <c r="I317" s="20">
        <v>70</v>
      </c>
      <c r="J317" s="20" t="s">
        <v>125</v>
      </c>
      <c r="K317" s="20" t="s">
        <v>142</v>
      </c>
      <c r="L317" s="20" t="s">
        <v>477</v>
      </c>
      <c r="M317" s="20" t="s">
        <v>28</v>
      </c>
      <c r="N317" s="20">
        <v>551010000</v>
      </c>
      <c r="O317" s="20" t="s">
        <v>487</v>
      </c>
      <c r="P317" s="20" t="s">
        <v>41</v>
      </c>
      <c r="Q317" s="20" t="s">
        <v>388</v>
      </c>
      <c r="R317" s="20"/>
      <c r="S317" s="20"/>
      <c r="T317" s="14">
        <v>30</v>
      </c>
      <c r="U317" s="20">
        <v>0</v>
      </c>
      <c r="V317" s="14">
        <v>70</v>
      </c>
      <c r="W317" s="20" t="s">
        <v>607</v>
      </c>
      <c r="X317" s="20" t="s">
        <v>106</v>
      </c>
      <c r="Y317" s="3"/>
      <c r="Z317" s="3"/>
      <c r="AA317" s="15"/>
      <c r="AB317" s="15"/>
      <c r="AC317" s="20">
        <v>58</v>
      </c>
      <c r="AD317" s="20">
        <v>9163.53</v>
      </c>
      <c r="AE317" s="3">
        <v>531484.74</v>
      </c>
      <c r="AF317" s="3">
        <v>595262.9088000001</v>
      </c>
      <c r="AG317" s="20">
        <v>43</v>
      </c>
      <c r="AH317" s="20">
        <v>9163.53</v>
      </c>
      <c r="AI317" s="20">
        <v>394031.79000000004</v>
      </c>
      <c r="AJ317" s="20">
        <v>441315.6048000001</v>
      </c>
      <c r="AK317" s="20">
        <v>43</v>
      </c>
      <c r="AL317" s="20">
        <v>9163.53</v>
      </c>
      <c r="AM317" s="20">
        <v>394031.79000000004</v>
      </c>
      <c r="AN317" s="20">
        <v>441315.6048000001</v>
      </c>
      <c r="AO317" s="20"/>
      <c r="AP317" s="20"/>
      <c r="AQ317" s="20"/>
      <c r="AR317" s="20"/>
      <c r="AS317" s="19">
        <v>144</v>
      </c>
      <c r="AT317" s="15">
        <v>1319548.32</v>
      </c>
      <c r="AU317" s="15">
        <v>1477894.1184000003</v>
      </c>
      <c r="AV317" s="20" t="s">
        <v>121</v>
      </c>
      <c r="AW317" s="20"/>
      <c r="AX317" s="20"/>
      <c r="AY317" s="20" t="s">
        <v>147</v>
      </c>
      <c r="AZ317" s="20" t="s">
        <v>774</v>
      </c>
      <c r="BA317" s="20" t="s">
        <v>774</v>
      </c>
      <c r="BB317" s="20" t="s">
        <v>120</v>
      </c>
      <c r="BC317" s="20" t="s">
        <v>775</v>
      </c>
      <c r="BD317" s="20" t="s">
        <v>776</v>
      </c>
      <c r="BE317" s="20"/>
      <c r="BF317" s="20"/>
      <c r="BG317" s="20"/>
      <c r="BH317" s="19" t="s">
        <v>278</v>
      </c>
      <c r="BI317" s="20" t="s">
        <v>279</v>
      </c>
      <c r="BJ317" s="20" t="s">
        <v>280</v>
      </c>
    </row>
    <row r="318" spans="1:62" s="7" customFormat="1" ht="25.5" customHeight="1">
      <c r="A318" s="20"/>
      <c r="B318" s="20" t="s">
        <v>778</v>
      </c>
      <c r="C318" s="20" t="s">
        <v>772</v>
      </c>
      <c r="D318" s="20" t="s">
        <v>693</v>
      </c>
      <c r="E318" s="20" t="s">
        <v>773</v>
      </c>
      <c r="F318" s="20" t="s">
        <v>475</v>
      </c>
      <c r="G318" s="20" t="s">
        <v>476</v>
      </c>
      <c r="H318" s="20" t="s">
        <v>141</v>
      </c>
      <c r="I318" s="20">
        <v>70</v>
      </c>
      <c r="J318" s="20" t="s">
        <v>125</v>
      </c>
      <c r="K318" s="20" t="s">
        <v>142</v>
      </c>
      <c r="L318" s="20" t="s">
        <v>477</v>
      </c>
      <c r="M318" s="20" t="s">
        <v>28</v>
      </c>
      <c r="N318" s="20">
        <v>350000000</v>
      </c>
      <c r="O318" s="20" t="s">
        <v>158</v>
      </c>
      <c r="P318" s="20" t="s">
        <v>41</v>
      </c>
      <c r="Q318" s="20" t="s">
        <v>388</v>
      </c>
      <c r="R318" s="20"/>
      <c r="S318" s="20"/>
      <c r="T318" s="14">
        <v>30</v>
      </c>
      <c r="U318" s="20">
        <v>0</v>
      </c>
      <c r="V318" s="14">
        <v>70</v>
      </c>
      <c r="W318" s="20" t="s">
        <v>607</v>
      </c>
      <c r="X318" s="20" t="s">
        <v>106</v>
      </c>
      <c r="Y318" s="3"/>
      <c r="Z318" s="3"/>
      <c r="AA318" s="15"/>
      <c r="AB318" s="15"/>
      <c r="AC318" s="20">
        <v>10</v>
      </c>
      <c r="AD318" s="20">
        <v>9163.53</v>
      </c>
      <c r="AE318" s="3">
        <v>91635.3</v>
      </c>
      <c r="AF318" s="3">
        <v>102631.53600000001</v>
      </c>
      <c r="AG318" s="20">
        <v>10</v>
      </c>
      <c r="AH318" s="20">
        <v>9163.53</v>
      </c>
      <c r="AI318" s="20">
        <v>91635.3</v>
      </c>
      <c r="AJ318" s="20">
        <v>102631.53600000001</v>
      </c>
      <c r="AK318" s="20">
        <v>10</v>
      </c>
      <c r="AL318" s="20">
        <v>9163.53</v>
      </c>
      <c r="AM318" s="20">
        <v>91635.3</v>
      </c>
      <c r="AN318" s="20">
        <v>102631.53600000001</v>
      </c>
      <c r="AO318" s="20"/>
      <c r="AP318" s="20"/>
      <c r="AQ318" s="20"/>
      <c r="AR318" s="20"/>
      <c r="AS318" s="19">
        <v>30</v>
      </c>
      <c r="AT318" s="15">
        <v>274905.9</v>
      </c>
      <c r="AU318" s="15">
        <v>307894.608</v>
      </c>
      <c r="AV318" s="20" t="s">
        <v>121</v>
      </c>
      <c r="AW318" s="20"/>
      <c r="AX318" s="20"/>
      <c r="AY318" s="20" t="s">
        <v>147</v>
      </c>
      <c r="AZ318" s="20" t="s">
        <v>774</v>
      </c>
      <c r="BA318" s="20" t="s">
        <v>774</v>
      </c>
      <c r="BB318" s="20" t="s">
        <v>120</v>
      </c>
      <c r="BC318" s="20" t="s">
        <v>775</v>
      </c>
      <c r="BD318" s="20" t="s">
        <v>776</v>
      </c>
      <c r="BE318" s="20"/>
      <c r="BF318" s="20"/>
      <c r="BG318" s="20"/>
      <c r="BH318" s="19" t="s">
        <v>278</v>
      </c>
      <c r="BI318" s="20" t="s">
        <v>279</v>
      </c>
      <c r="BJ318" s="20" t="s">
        <v>280</v>
      </c>
    </row>
    <row r="319" spans="1:62" s="7" customFormat="1" ht="25.5" customHeight="1">
      <c r="A319" s="20"/>
      <c r="B319" s="20" t="s">
        <v>779</v>
      </c>
      <c r="C319" s="20" t="s">
        <v>772</v>
      </c>
      <c r="D319" s="20" t="s">
        <v>693</v>
      </c>
      <c r="E319" s="20" t="s">
        <v>773</v>
      </c>
      <c r="F319" s="20" t="s">
        <v>475</v>
      </c>
      <c r="G319" s="20" t="s">
        <v>476</v>
      </c>
      <c r="H319" s="20" t="s">
        <v>141</v>
      </c>
      <c r="I319" s="20">
        <v>70</v>
      </c>
      <c r="J319" s="20" t="s">
        <v>125</v>
      </c>
      <c r="K319" s="20" t="s">
        <v>142</v>
      </c>
      <c r="L319" s="20" t="s">
        <v>477</v>
      </c>
      <c r="M319" s="20" t="s">
        <v>28</v>
      </c>
      <c r="N319" s="20">
        <v>311010000</v>
      </c>
      <c r="O319" s="20" t="s">
        <v>509</v>
      </c>
      <c r="P319" s="20" t="s">
        <v>41</v>
      </c>
      <c r="Q319" s="20" t="s">
        <v>388</v>
      </c>
      <c r="R319" s="20"/>
      <c r="S319" s="20"/>
      <c r="T319" s="14">
        <v>30</v>
      </c>
      <c r="U319" s="20">
        <v>0</v>
      </c>
      <c r="V319" s="14">
        <v>70</v>
      </c>
      <c r="W319" s="20" t="s">
        <v>607</v>
      </c>
      <c r="X319" s="20" t="s">
        <v>106</v>
      </c>
      <c r="Y319" s="3"/>
      <c r="Z319" s="3"/>
      <c r="AA319" s="15"/>
      <c r="AB319" s="15"/>
      <c r="AC319" s="20">
        <v>107</v>
      </c>
      <c r="AD319" s="20">
        <v>9163.53</v>
      </c>
      <c r="AE319" s="3">
        <v>980497.7100000001</v>
      </c>
      <c r="AF319" s="3">
        <v>1098157.4352000002</v>
      </c>
      <c r="AG319" s="20">
        <v>107</v>
      </c>
      <c r="AH319" s="20">
        <v>9163.53</v>
      </c>
      <c r="AI319" s="20">
        <v>980497.7100000001</v>
      </c>
      <c r="AJ319" s="20">
        <v>1098157.4352000002</v>
      </c>
      <c r="AK319" s="20">
        <v>107</v>
      </c>
      <c r="AL319" s="20">
        <v>9163.53</v>
      </c>
      <c r="AM319" s="20">
        <v>980497.7100000001</v>
      </c>
      <c r="AN319" s="20">
        <v>1098157.4352000002</v>
      </c>
      <c r="AO319" s="20"/>
      <c r="AP319" s="20"/>
      <c r="AQ319" s="20"/>
      <c r="AR319" s="20"/>
      <c r="AS319" s="19">
        <v>321</v>
      </c>
      <c r="AT319" s="15">
        <v>2941493.1300000004</v>
      </c>
      <c r="AU319" s="15">
        <v>3294472.3056000005</v>
      </c>
      <c r="AV319" s="20" t="s">
        <v>121</v>
      </c>
      <c r="AW319" s="20"/>
      <c r="AX319" s="20"/>
      <c r="AY319" s="20" t="s">
        <v>147</v>
      </c>
      <c r="AZ319" s="20" t="s">
        <v>774</v>
      </c>
      <c r="BA319" s="20" t="s">
        <v>774</v>
      </c>
      <c r="BB319" s="20" t="s">
        <v>120</v>
      </c>
      <c r="BC319" s="20" t="s">
        <v>775</v>
      </c>
      <c r="BD319" s="20" t="s">
        <v>776</v>
      </c>
      <c r="BE319" s="20"/>
      <c r="BF319" s="20"/>
      <c r="BG319" s="20"/>
      <c r="BH319" s="19" t="s">
        <v>278</v>
      </c>
      <c r="BI319" s="20" t="s">
        <v>279</v>
      </c>
      <c r="BJ319" s="20" t="s">
        <v>280</v>
      </c>
    </row>
    <row r="320" spans="1:62" s="7" customFormat="1" ht="25.5" customHeight="1">
      <c r="A320" s="20"/>
      <c r="B320" s="20" t="s">
        <v>780</v>
      </c>
      <c r="C320" s="20" t="s">
        <v>772</v>
      </c>
      <c r="D320" s="20" t="s">
        <v>693</v>
      </c>
      <c r="E320" s="20" t="s">
        <v>773</v>
      </c>
      <c r="F320" s="20" t="s">
        <v>475</v>
      </c>
      <c r="G320" s="20" t="s">
        <v>476</v>
      </c>
      <c r="H320" s="20" t="s">
        <v>141</v>
      </c>
      <c r="I320" s="20">
        <v>70</v>
      </c>
      <c r="J320" s="20" t="s">
        <v>125</v>
      </c>
      <c r="K320" s="20" t="s">
        <v>142</v>
      </c>
      <c r="L320" s="20" t="s">
        <v>477</v>
      </c>
      <c r="M320" s="20" t="s">
        <v>28</v>
      </c>
      <c r="N320" s="20">
        <v>790000000</v>
      </c>
      <c r="O320" s="20" t="s">
        <v>166</v>
      </c>
      <c r="P320" s="20" t="s">
        <v>41</v>
      </c>
      <c r="Q320" s="20" t="s">
        <v>388</v>
      </c>
      <c r="R320" s="20"/>
      <c r="S320" s="20"/>
      <c r="T320" s="14">
        <v>30</v>
      </c>
      <c r="U320" s="20">
        <v>0</v>
      </c>
      <c r="V320" s="14">
        <v>70</v>
      </c>
      <c r="W320" s="20" t="s">
        <v>607</v>
      </c>
      <c r="X320" s="20" t="s">
        <v>106</v>
      </c>
      <c r="Y320" s="3"/>
      <c r="Z320" s="3"/>
      <c r="AA320" s="15"/>
      <c r="AB320" s="15"/>
      <c r="AC320" s="20">
        <v>68</v>
      </c>
      <c r="AD320" s="20">
        <v>9163.53</v>
      </c>
      <c r="AE320" s="3">
        <v>623120.04</v>
      </c>
      <c r="AF320" s="3">
        <v>697894.4448</v>
      </c>
      <c r="AG320" s="20">
        <v>68</v>
      </c>
      <c r="AH320" s="20">
        <v>9163.53</v>
      </c>
      <c r="AI320" s="20">
        <v>623120.04</v>
      </c>
      <c r="AJ320" s="20">
        <v>697894.4448</v>
      </c>
      <c r="AK320" s="20">
        <v>68</v>
      </c>
      <c r="AL320" s="20">
        <v>9163.53</v>
      </c>
      <c r="AM320" s="20">
        <v>623120.04</v>
      </c>
      <c r="AN320" s="20">
        <v>697894.4448</v>
      </c>
      <c r="AO320" s="20"/>
      <c r="AP320" s="20"/>
      <c r="AQ320" s="20"/>
      <c r="AR320" s="20"/>
      <c r="AS320" s="19">
        <v>204</v>
      </c>
      <c r="AT320" s="15">
        <v>1869360.12</v>
      </c>
      <c r="AU320" s="15">
        <v>2093683.3344</v>
      </c>
      <c r="AV320" s="20" t="s">
        <v>121</v>
      </c>
      <c r="AW320" s="20"/>
      <c r="AX320" s="20"/>
      <c r="AY320" s="20" t="s">
        <v>147</v>
      </c>
      <c r="AZ320" s="20" t="s">
        <v>774</v>
      </c>
      <c r="BA320" s="20" t="s">
        <v>774</v>
      </c>
      <c r="BB320" s="20" t="s">
        <v>120</v>
      </c>
      <c r="BC320" s="20" t="s">
        <v>775</v>
      </c>
      <c r="BD320" s="20" t="s">
        <v>776</v>
      </c>
      <c r="BE320" s="20"/>
      <c r="BF320" s="20"/>
      <c r="BG320" s="20"/>
      <c r="BH320" s="19" t="s">
        <v>278</v>
      </c>
      <c r="BI320" s="20" t="s">
        <v>279</v>
      </c>
      <c r="BJ320" s="20" t="s">
        <v>280</v>
      </c>
    </row>
    <row r="321" spans="1:62" s="7" customFormat="1" ht="25.5" customHeight="1">
      <c r="A321" s="20"/>
      <c r="B321" s="20" t="s">
        <v>781</v>
      </c>
      <c r="C321" s="20" t="s">
        <v>772</v>
      </c>
      <c r="D321" s="20" t="s">
        <v>693</v>
      </c>
      <c r="E321" s="20" t="s">
        <v>773</v>
      </c>
      <c r="F321" s="20" t="s">
        <v>475</v>
      </c>
      <c r="G321" s="20" t="s">
        <v>476</v>
      </c>
      <c r="H321" s="20" t="s">
        <v>141</v>
      </c>
      <c r="I321" s="20">
        <v>70</v>
      </c>
      <c r="J321" s="20" t="s">
        <v>125</v>
      </c>
      <c r="K321" s="20" t="s">
        <v>142</v>
      </c>
      <c r="L321" s="20" t="s">
        <v>477</v>
      </c>
      <c r="M321" s="20" t="s">
        <v>28</v>
      </c>
      <c r="N321" s="20">
        <v>431010000</v>
      </c>
      <c r="O321" s="20" t="s">
        <v>168</v>
      </c>
      <c r="P321" s="20" t="s">
        <v>41</v>
      </c>
      <c r="Q321" s="20" t="s">
        <v>388</v>
      </c>
      <c r="R321" s="20"/>
      <c r="S321" s="20"/>
      <c r="T321" s="14">
        <v>30</v>
      </c>
      <c r="U321" s="20">
        <v>0</v>
      </c>
      <c r="V321" s="14">
        <v>70</v>
      </c>
      <c r="W321" s="20" t="s">
        <v>607</v>
      </c>
      <c r="X321" s="20" t="s">
        <v>106</v>
      </c>
      <c r="Y321" s="3"/>
      <c r="Z321" s="3"/>
      <c r="AA321" s="15"/>
      <c r="AB321" s="15"/>
      <c r="AC321" s="20">
        <v>0</v>
      </c>
      <c r="AD321" s="20">
        <v>0</v>
      </c>
      <c r="AE321" s="3">
        <v>0</v>
      </c>
      <c r="AF321" s="3">
        <v>0</v>
      </c>
      <c r="AG321" s="20">
        <v>43</v>
      </c>
      <c r="AH321" s="20">
        <v>9163.53</v>
      </c>
      <c r="AI321" s="20">
        <v>394031.79000000004</v>
      </c>
      <c r="AJ321" s="20">
        <v>441315.6048000001</v>
      </c>
      <c r="AK321" s="20">
        <v>43</v>
      </c>
      <c r="AL321" s="20">
        <v>9163.53</v>
      </c>
      <c r="AM321" s="20">
        <v>394031.79000000004</v>
      </c>
      <c r="AN321" s="20">
        <v>441315.6048000001</v>
      </c>
      <c r="AO321" s="20"/>
      <c r="AP321" s="20"/>
      <c r="AQ321" s="20"/>
      <c r="AR321" s="20"/>
      <c r="AS321" s="19">
        <v>86</v>
      </c>
      <c r="AT321" s="15">
        <v>788063.5800000001</v>
      </c>
      <c r="AU321" s="15">
        <v>882631.2096000002</v>
      </c>
      <c r="AV321" s="20" t="s">
        <v>121</v>
      </c>
      <c r="AW321" s="20"/>
      <c r="AX321" s="20"/>
      <c r="AY321" s="20" t="s">
        <v>147</v>
      </c>
      <c r="AZ321" s="20" t="s">
        <v>774</v>
      </c>
      <c r="BA321" s="20" t="s">
        <v>774</v>
      </c>
      <c r="BB321" s="20" t="s">
        <v>120</v>
      </c>
      <c r="BC321" s="20" t="s">
        <v>775</v>
      </c>
      <c r="BD321" s="20" t="s">
        <v>776</v>
      </c>
      <c r="BE321" s="20"/>
      <c r="BF321" s="20"/>
      <c r="BG321" s="20"/>
      <c r="BH321" s="19" t="s">
        <v>278</v>
      </c>
      <c r="BI321" s="20" t="s">
        <v>279</v>
      </c>
      <c r="BJ321" s="20" t="s">
        <v>280</v>
      </c>
    </row>
    <row r="322" spans="1:62" s="7" customFormat="1" ht="25.5" customHeight="1">
      <c r="A322" s="20"/>
      <c r="B322" s="20" t="s">
        <v>782</v>
      </c>
      <c r="C322" s="20" t="s">
        <v>772</v>
      </c>
      <c r="D322" s="20" t="s">
        <v>693</v>
      </c>
      <c r="E322" s="20" t="s">
        <v>773</v>
      </c>
      <c r="F322" s="20" t="s">
        <v>475</v>
      </c>
      <c r="G322" s="20" t="s">
        <v>476</v>
      </c>
      <c r="H322" s="20" t="s">
        <v>141</v>
      </c>
      <c r="I322" s="20">
        <v>70</v>
      </c>
      <c r="J322" s="20" t="s">
        <v>125</v>
      </c>
      <c r="K322" s="20" t="s">
        <v>142</v>
      </c>
      <c r="L322" s="20" t="s">
        <v>477</v>
      </c>
      <c r="M322" s="20" t="s">
        <v>28</v>
      </c>
      <c r="N322" s="20">
        <v>151010000</v>
      </c>
      <c r="O322" s="20" t="s">
        <v>170</v>
      </c>
      <c r="P322" s="20" t="s">
        <v>41</v>
      </c>
      <c r="Q322" s="20" t="s">
        <v>388</v>
      </c>
      <c r="R322" s="20"/>
      <c r="S322" s="20"/>
      <c r="T322" s="14">
        <v>30</v>
      </c>
      <c r="U322" s="20">
        <v>0</v>
      </c>
      <c r="V322" s="14">
        <v>70</v>
      </c>
      <c r="W322" s="20" t="s">
        <v>607</v>
      </c>
      <c r="X322" s="20" t="s">
        <v>106</v>
      </c>
      <c r="Y322" s="3"/>
      <c r="Z322" s="3"/>
      <c r="AA322" s="15"/>
      <c r="AB322" s="15"/>
      <c r="AC322" s="20">
        <v>33</v>
      </c>
      <c r="AD322" s="20">
        <v>9163.53</v>
      </c>
      <c r="AE322" s="3">
        <v>302396.49000000005</v>
      </c>
      <c r="AF322" s="3">
        <v>338684.06880000007</v>
      </c>
      <c r="AG322" s="20">
        <v>36</v>
      </c>
      <c r="AH322" s="20">
        <v>9163.53</v>
      </c>
      <c r="AI322" s="20">
        <v>329887.08</v>
      </c>
      <c r="AJ322" s="20">
        <v>369473.52960000007</v>
      </c>
      <c r="AK322" s="20">
        <v>36</v>
      </c>
      <c r="AL322" s="20">
        <v>9163.53</v>
      </c>
      <c r="AM322" s="20">
        <v>329887.08</v>
      </c>
      <c r="AN322" s="20">
        <v>369473.52960000007</v>
      </c>
      <c r="AO322" s="20"/>
      <c r="AP322" s="20"/>
      <c r="AQ322" s="20"/>
      <c r="AR322" s="20"/>
      <c r="AS322" s="19">
        <v>105</v>
      </c>
      <c r="AT322" s="15">
        <v>962170.6500000001</v>
      </c>
      <c r="AU322" s="15">
        <v>1077631.1280000003</v>
      </c>
      <c r="AV322" s="20" t="s">
        <v>121</v>
      </c>
      <c r="AW322" s="20"/>
      <c r="AX322" s="20"/>
      <c r="AY322" s="20" t="s">
        <v>147</v>
      </c>
      <c r="AZ322" s="20" t="s">
        <v>774</v>
      </c>
      <c r="BA322" s="20" t="s">
        <v>774</v>
      </c>
      <c r="BB322" s="20" t="s">
        <v>120</v>
      </c>
      <c r="BC322" s="20" t="s">
        <v>775</v>
      </c>
      <c r="BD322" s="20" t="s">
        <v>776</v>
      </c>
      <c r="BE322" s="20"/>
      <c r="BF322" s="20"/>
      <c r="BG322" s="20"/>
      <c r="BH322" s="19" t="s">
        <v>278</v>
      </c>
      <c r="BI322" s="20" t="s">
        <v>279</v>
      </c>
      <c r="BJ322" s="20" t="s">
        <v>280</v>
      </c>
    </row>
    <row r="323" spans="1:62" s="7" customFormat="1" ht="25.5" customHeight="1">
      <c r="A323" s="20"/>
      <c r="B323" s="20" t="s">
        <v>783</v>
      </c>
      <c r="C323" s="20" t="s">
        <v>772</v>
      </c>
      <c r="D323" s="20" t="s">
        <v>693</v>
      </c>
      <c r="E323" s="20" t="s">
        <v>773</v>
      </c>
      <c r="F323" s="20" t="s">
        <v>475</v>
      </c>
      <c r="G323" s="20" t="s">
        <v>476</v>
      </c>
      <c r="H323" s="20" t="s">
        <v>141</v>
      </c>
      <c r="I323" s="20">
        <v>70</v>
      </c>
      <c r="J323" s="20" t="s">
        <v>125</v>
      </c>
      <c r="K323" s="20" t="s">
        <v>142</v>
      </c>
      <c r="L323" s="20" t="s">
        <v>477</v>
      </c>
      <c r="M323" s="20" t="s">
        <v>28</v>
      </c>
      <c r="N323" s="20">
        <v>231010000</v>
      </c>
      <c r="O323" s="20" t="s">
        <v>496</v>
      </c>
      <c r="P323" s="20" t="s">
        <v>41</v>
      </c>
      <c r="Q323" s="20" t="s">
        <v>388</v>
      </c>
      <c r="R323" s="20"/>
      <c r="S323" s="20"/>
      <c r="T323" s="14">
        <v>30</v>
      </c>
      <c r="U323" s="20">
        <v>0</v>
      </c>
      <c r="V323" s="14">
        <v>70</v>
      </c>
      <c r="W323" s="20" t="s">
        <v>607</v>
      </c>
      <c r="X323" s="20" t="s">
        <v>106</v>
      </c>
      <c r="Y323" s="3"/>
      <c r="Z323" s="3"/>
      <c r="AA323" s="15"/>
      <c r="AB323" s="15"/>
      <c r="AC323" s="20">
        <v>92</v>
      </c>
      <c r="AD323" s="20">
        <v>9163.53</v>
      </c>
      <c r="AE323" s="3">
        <v>843044.76</v>
      </c>
      <c r="AF323" s="3">
        <v>944210.1312000001</v>
      </c>
      <c r="AG323" s="20">
        <v>8</v>
      </c>
      <c r="AH323" s="20">
        <v>9163.53</v>
      </c>
      <c r="AI323" s="20">
        <v>73308.24</v>
      </c>
      <c r="AJ323" s="20">
        <v>82105.22880000001</v>
      </c>
      <c r="AK323" s="20">
        <v>74</v>
      </c>
      <c r="AL323" s="20">
        <v>9163.53</v>
      </c>
      <c r="AM323" s="20">
        <v>678101.2200000001</v>
      </c>
      <c r="AN323" s="20">
        <v>759473.3664000002</v>
      </c>
      <c r="AO323" s="20"/>
      <c r="AP323" s="20"/>
      <c r="AQ323" s="20"/>
      <c r="AR323" s="20"/>
      <c r="AS323" s="19">
        <v>174</v>
      </c>
      <c r="AT323" s="15">
        <v>1594454.2200000002</v>
      </c>
      <c r="AU323" s="15">
        <v>1785788.7264000003</v>
      </c>
      <c r="AV323" s="20" t="s">
        <v>121</v>
      </c>
      <c r="AW323" s="20"/>
      <c r="AX323" s="20"/>
      <c r="AY323" s="20" t="s">
        <v>147</v>
      </c>
      <c r="AZ323" s="20" t="s">
        <v>774</v>
      </c>
      <c r="BA323" s="20" t="s">
        <v>774</v>
      </c>
      <c r="BB323" s="20" t="s">
        <v>120</v>
      </c>
      <c r="BC323" s="20" t="s">
        <v>775</v>
      </c>
      <c r="BD323" s="20" t="s">
        <v>776</v>
      </c>
      <c r="BE323" s="20"/>
      <c r="BF323" s="20"/>
      <c r="BG323" s="20"/>
      <c r="BH323" s="19" t="s">
        <v>278</v>
      </c>
      <c r="BI323" s="20" t="s">
        <v>279</v>
      </c>
      <c r="BJ323" s="20" t="s">
        <v>280</v>
      </c>
    </row>
    <row r="324" spans="1:62" s="7" customFormat="1" ht="25.5" customHeight="1">
      <c r="A324" s="20"/>
      <c r="B324" s="20" t="s">
        <v>784</v>
      </c>
      <c r="C324" s="20" t="s">
        <v>772</v>
      </c>
      <c r="D324" s="20" t="s">
        <v>693</v>
      </c>
      <c r="E324" s="20" t="s">
        <v>773</v>
      </c>
      <c r="F324" s="20" t="s">
        <v>475</v>
      </c>
      <c r="G324" s="20" t="s">
        <v>476</v>
      </c>
      <c r="H324" s="20" t="s">
        <v>141</v>
      </c>
      <c r="I324" s="20">
        <v>70</v>
      </c>
      <c r="J324" s="20" t="s">
        <v>125</v>
      </c>
      <c r="K324" s="20" t="s">
        <v>142</v>
      </c>
      <c r="L324" s="20" t="s">
        <v>477</v>
      </c>
      <c r="M324" s="20" t="s">
        <v>28</v>
      </c>
      <c r="N324" s="20">
        <v>475030100</v>
      </c>
      <c r="O324" s="20" t="s">
        <v>498</v>
      </c>
      <c r="P324" s="20" t="s">
        <v>41</v>
      </c>
      <c r="Q324" s="20" t="s">
        <v>388</v>
      </c>
      <c r="R324" s="20"/>
      <c r="S324" s="20"/>
      <c r="T324" s="14">
        <v>30</v>
      </c>
      <c r="U324" s="20">
        <v>0</v>
      </c>
      <c r="V324" s="14">
        <v>70</v>
      </c>
      <c r="W324" s="20" t="s">
        <v>607</v>
      </c>
      <c r="X324" s="20" t="s">
        <v>106</v>
      </c>
      <c r="Y324" s="3"/>
      <c r="Z324" s="3"/>
      <c r="AA324" s="15"/>
      <c r="AB324" s="15"/>
      <c r="AC324" s="20">
        <v>1</v>
      </c>
      <c r="AD324" s="20">
        <v>9163.53</v>
      </c>
      <c r="AE324" s="3">
        <v>9163.53</v>
      </c>
      <c r="AF324" s="3">
        <v>10263.153600000001</v>
      </c>
      <c r="AG324" s="20">
        <v>1</v>
      </c>
      <c r="AH324" s="20">
        <v>9163.53</v>
      </c>
      <c r="AI324" s="20">
        <v>9163.53</v>
      </c>
      <c r="AJ324" s="20">
        <v>10263.153600000001</v>
      </c>
      <c r="AK324" s="20">
        <v>1</v>
      </c>
      <c r="AL324" s="20">
        <v>9163.53</v>
      </c>
      <c r="AM324" s="20">
        <v>9163.53</v>
      </c>
      <c r="AN324" s="20">
        <v>10263.153600000001</v>
      </c>
      <c r="AO324" s="20"/>
      <c r="AP324" s="20"/>
      <c r="AQ324" s="20"/>
      <c r="AR324" s="20"/>
      <c r="AS324" s="19">
        <v>3</v>
      </c>
      <c r="AT324" s="15">
        <v>27490.590000000004</v>
      </c>
      <c r="AU324" s="15">
        <v>30789.460800000004</v>
      </c>
      <c r="AV324" s="20" t="s">
        <v>121</v>
      </c>
      <c r="AW324" s="20"/>
      <c r="AX324" s="20"/>
      <c r="AY324" s="20" t="s">
        <v>147</v>
      </c>
      <c r="AZ324" s="20" t="s">
        <v>774</v>
      </c>
      <c r="BA324" s="20" t="s">
        <v>774</v>
      </c>
      <c r="BB324" s="20" t="s">
        <v>120</v>
      </c>
      <c r="BC324" s="20" t="s">
        <v>775</v>
      </c>
      <c r="BD324" s="20" t="s">
        <v>776</v>
      </c>
      <c r="BE324" s="20"/>
      <c r="BF324" s="20"/>
      <c r="BG324" s="20"/>
      <c r="BH324" s="19" t="s">
        <v>278</v>
      </c>
      <c r="BI324" s="20" t="s">
        <v>279</v>
      </c>
      <c r="BJ324" s="20" t="s">
        <v>280</v>
      </c>
    </row>
    <row r="325" spans="1:62" s="7" customFormat="1" ht="25.5" customHeight="1">
      <c r="A325" s="20"/>
      <c r="B325" s="20" t="s">
        <v>785</v>
      </c>
      <c r="C325" s="20" t="s">
        <v>786</v>
      </c>
      <c r="D325" s="20" t="s">
        <v>605</v>
      </c>
      <c r="E325" s="20" t="s">
        <v>787</v>
      </c>
      <c r="F325" s="20" t="s">
        <v>475</v>
      </c>
      <c r="G325" s="20" t="s">
        <v>476</v>
      </c>
      <c r="H325" s="20" t="s">
        <v>141</v>
      </c>
      <c r="I325" s="20">
        <v>70</v>
      </c>
      <c r="J325" s="20" t="s">
        <v>125</v>
      </c>
      <c r="K325" s="20" t="s">
        <v>142</v>
      </c>
      <c r="L325" s="20" t="s">
        <v>477</v>
      </c>
      <c r="M325" s="20" t="s">
        <v>28</v>
      </c>
      <c r="N325" s="20">
        <v>475030100</v>
      </c>
      <c r="O325" s="20" t="s">
        <v>498</v>
      </c>
      <c r="P325" s="20" t="s">
        <v>41</v>
      </c>
      <c r="Q325" s="20" t="s">
        <v>388</v>
      </c>
      <c r="R325" s="20"/>
      <c r="S325" s="20"/>
      <c r="T325" s="14">
        <v>30</v>
      </c>
      <c r="U325" s="20">
        <v>0</v>
      </c>
      <c r="V325" s="14">
        <v>70</v>
      </c>
      <c r="W325" s="20" t="s">
        <v>607</v>
      </c>
      <c r="X325" s="20" t="s">
        <v>106</v>
      </c>
      <c r="Y325" s="3"/>
      <c r="Z325" s="3"/>
      <c r="AA325" s="15"/>
      <c r="AB325" s="15"/>
      <c r="AC325" s="20">
        <v>43</v>
      </c>
      <c r="AD325" s="20">
        <v>20166.19</v>
      </c>
      <c r="AE325" s="3">
        <v>867146.1699999999</v>
      </c>
      <c r="AF325" s="3">
        <v>971203.7104</v>
      </c>
      <c r="AG325" s="20">
        <v>43</v>
      </c>
      <c r="AH325" s="20">
        <v>20166.19</v>
      </c>
      <c r="AI325" s="20">
        <v>867146.1699999999</v>
      </c>
      <c r="AJ325" s="20">
        <v>971203.7104</v>
      </c>
      <c r="AK325" s="20">
        <v>43</v>
      </c>
      <c r="AL325" s="20">
        <v>20166.19</v>
      </c>
      <c r="AM325" s="20">
        <v>867146.1699999999</v>
      </c>
      <c r="AN325" s="20">
        <v>971203.7104</v>
      </c>
      <c r="AO325" s="20"/>
      <c r="AP325" s="20"/>
      <c r="AQ325" s="20"/>
      <c r="AR325" s="20"/>
      <c r="AS325" s="19">
        <v>129</v>
      </c>
      <c r="AT325" s="15">
        <v>2601438.51</v>
      </c>
      <c r="AU325" s="15">
        <v>2913611.1311999997</v>
      </c>
      <c r="AV325" s="20" t="s">
        <v>121</v>
      </c>
      <c r="AW325" s="20"/>
      <c r="AX325" s="20"/>
      <c r="AY325" s="20" t="s">
        <v>120</v>
      </c>
      <c r="AZ325" s="20" t="s">
        <v>608</v>
      </c>
      <c r="BA325" s="20" t="s">
        <v>609</v>
      </c>
      <c r="BB325" s="20" t="s">
        <v>120</v>
      </c>
      <c r="BC325" s="20" t="s">
        <v>610</v>
      </c>
      <c r="BD325" s="20" t="s">
        <v>611</v>
      </c>
      <c r="BE325" s="20" t="s">
        <v>120</v>
      </c>
      <c r="BF325" s="20" t="s">
        <v>612</v>
      </c>
      <c r="BG325" s="20" t="s">
        <v>613</v>
      </c>
      <c r="BH325" s="19" t="s">
        <v>278</v>
      </c>
      <c r="BI325" s="20" t="s">
        <v>279</v>
      </c>
      <c r="BJ325" s="20" t="s">
        <v>280</v>
      </c>
    </row>
    <row r="326" spans="1:62" s="7" customFormat="1" ht="25.5" customHeight="1">
      <c r="A326" s="20"/>
      <c r="B326" s="20" t="s">
        <v>788</v>
      </c>
      <c r="C326" s="20" t="s">
        <v>789</v>
      </c>
      <c r="D326" s="20" t="s">
        <v>737</v>
      </c>
      <c r="E326" s="20" t="s">
        <v>790</v>
      </c>
      <c r="F326" s="20" t="s">
        <v>287</v>
      </c>
      <c r="G326" s="20"/>
      <c r="H326" s="20" t="s">
        <v>141</v>
      </c>
      <c r="I326" s="20">
        <v>70</v>
      </c>
      <c r="J326" s="20" t="s">
        <v>125</v>
      </c>
      <c r="K326" s="20" t="s">
        <v>142</v>
      </c>
      <c r="L326" s="20" t="s">
        <v>477</v>
      </c>
      <c r="M326" s="20" t="s">
        <v>28</v>
      </c>
      <c r="N326" s="20">
        <v>551010000</v>
      </c>
      <c r="O326" s="20" t="s">
        <v>487</v>
      </c>
      <c r="P326" s="20" t="s">
        <v>41</v>
      </c>
      <c r="Q326" s="20" t="s">
        <v>388</v>
      </c>
      <c r="R326" s="20"/>
      <c r="S326" s="20"/>
      <c r="T326" s="14">
        <v>30</v>
      </c>
      <c r="U326" s="20">
        <v>0</v>
      </c>
      <c r="V326" s="14">
        <v>70</v>
      </c>
      <c r="W326" s="20" t="s">
        <v>478</v>
      </c>
      <c r="X326" s="20" t="s">
        <v>106</v>
      </c>
      <c r="Y326" s="3"/>
      <c r="Z326" s="3"/>
      <c r="AA326" s="15"/>
      <c r="AB326" s="15"/>
      <c r="AC326" s="20">
        <v>200</v>
      </c>
      <c r="AD326" s="20">
        <v>11910.63</v>
      </c>
      <c r="AE326" s="3">
        <v>2382126</v>
      </c>
      <c r="AF326" s="3">
        <v>2667981.12</v>
      </c>
      <c r="AG326" s="20">
        <v>210</v>
      </c>
      <c r="AH326" s="20">
        <v>11910.63</v>
      </c>
      <c r="AI326" s="20">
        <v>2501232.3</v>
      </c>
      <c r="AJ326" s="20">
        <v>2801380.176</v>
      </c>
      <c r="AK326" s="20">
        <v>216</v>
      </c>
      <c r="AL326" s="20">
        <v>11910.63</v>
      </c>
      <c r="AM326" s="20">
        <v>2572696.0799999996</v>
      </c>
      <c r="AN326" s="20">
        <v>2881419.6095999996</v>
      </c>
      <c r="AO326" s="20"/>
      <c r="AP326" s="20"/>
      <c r="AQ326" s="20"/>
      <c r="AR326" s="20"/>
      <c r="AS326" s="19">
        <v>626</v>
      </c>
      <c r="AT326" s="15">
        <v>7456054.379999999</v>
      </c>
      <c r="AU326" s="15">
        <v>8350780.9056</v>
      </c>
      <c r="AV326" s="20" t="s">
        <v>121</v>
      </c>
      <c r="AW326" s="20"/>
      <c r="AX326" s="20"/>
      <c r="AY326" s="20" t="s">
        <v>147</v>
      </c>
      <c r="AZ326" s="20" t="s">
        <v>791</v>
      </c>
      <c r="BA326" s="20" t="s">
        <v>791</v>
      </c>
      <c r="BB326" s="20" t="s">
        <v>120</v>
      </c>
      <c r="BC326" s="20" t="s">
        <v>792</v>
      </c>
      <c r="BD326" s="20" t="s">
        <v>793</v>
      </c>
      <c r="BE326" s="20" t="s">
        <v>120</v>
      </c>
      <c r="BF326" s="20" t="s">
        <v>794</v>
      </c>
      <c r="BG326" s="20" t="s">
        <v>795</v>
      </c>
      <c r="BH326" s="19" t="s">
        <v>278</v>
      </c>
      <c r="BI326" s="20" t="s">
        <v>279</v>
      </c>
      <c r="BJ326" s="20" t="s">
        <v>280</v>
      </c>
    </row>
    <row r="327" spans="1:62" s="7" customFormat="1" ht="25.5" customHeight="1">
      <c r="A327" s="20"/>
      <c r="B327" s="20" t="s">
        <v>796</v>
      </c>
      <c r="C327" s="20" t="s">
        <v>789</v>
      </c>
      <c r="D327" s="20" t="s">
        <v>737</v>
      </c>
      <c r="E327" s="20" t="s">
        <v>790</v>
      </c>
      <c r="F327" s="20" t="s">
        <v>287</v>
      </c>
      <c r="G327" s="20"/>
      <c r="H327" s="20" t="s">
        <v>141</v>
      </c>
      <c r="I327" s="20">
        <v>70</v>
      </c>
      <c r="J327" s="20" t="s">
        <v>125</v>
      </c>
      <c r="K327" s="20" t="s">
        <v>142</v>
      </c>
      <c r="L327" s="20" t="s">
        <v>477</v>
      </c>
      <c r="M327" s="20" t="s">
        <v>28</v>
      </c>
      <c r="N327" s="20">
        <v>350000000</v>
      </c>
      <c r="O327" s="20" t="s">
        <v>158</v>
      </c>
      <c r="P327" s="20" t="s">
        <v>41</v>
      </c>
      <c r="Q327" s="20" t="s">
        <v>388</v>
      </c>
      <c r="R327" s="20"/>
      <c r="S327" s="20"/>
      <c r="T327" s="14">
        <v>30</v>
      </c>
      <c r="U327" s="20">
        <v>0</v>
      </c>
      <c r="V327" s="14">
        <v>70</v>
      </c>
      <c r="W327" s="20" t="s">
        <v>478</v>
      </c>
      <c r="X327" s="20" t="s">
        <v>106</v>
      </c>
      <c r="Y327" s="3"/>
      <c r="Z327" s="3"/>
      <c r="AA327" s="15"/>
      <c r="AB327" s="15"/>
      <c r="AC327" s="20">
        <v>220</v>
      </c>
      <c r="AD327" s="20">
        <v>11910.63</v>
      </c>
      <c r="AE327" s="3">
        <v>2620338.5999999996</v>
      </c>
      <c r="AF327" s="3">
        <v>2934779.232</v>
      </c>
      <c r="AG327" s="20">
        <v>230</v>
      </c>
      <c r="AH327" s="20">
        <v>11910.63</v>
      </c>
      <c r="AI327" s="20">
        <v>2739444.9</v>
      </c>
      <c r="AJ327" s="20">
        <v>3068178.288</v>
      </c>
      <c r="AK327" s="20">
        <v>236</v>
      </c>
      <c r="AL327" s="20">
        <v>11910.63</v>
      </c>
      <c r="AM327" s="20">
        <v>2810908.6799999997</v>
      </c>
      <c r="AN327" s="20">
        <v>3148217.7216</v>
      </c>
      <c r="AO327" s="20"/>
      <c r="AP327" s="20"/>
      <c r="AQ327" s="20"/>
      <c r="AR327" s="20"/>
      <c r="AS327" s="19">
        <v>686</v>
      </c>
      <c r="AT327" s="15">
        <v>8170692.18</v>
      </c>
      <c r="AU327" s="15">
        <v>9151175.2416</v>
      </c>
      <c r="AV327" s="20" t="s">
        <v>121</v>
      </c>
      <c r="AW327" s="20"/>
      <c r="AX327" s="20"/>
      <c r="AY327" s="20" t="s">
        <v>147</v>
      </c>
      <c r="AZ327" s="20" t="s">
        <v>791</v>
      </c>
      <c r="BA327" s="20" t="s">
        <v>791</v>
      </c>
      <c r="BB327" s="20" t="s">
        <v>120</v>
      </c>
      <c r="BC327" s="20" t="s">
        <v>792</v>
      </c>
      <c r="BD327" s="20" t="s">
        <v>793</v>
      </c>
      <c r="BE327" s="20" t="s">
        <v>120</v>
      </c>
      <c r="BF327" s="20" t="s">
        <v>794</v>
      </c>
      <c r="BG327" s="20" t="s">
        <v>795</v>
      </c>
      <c r="BH327" s="19" t="s">
        <v>278</v>
      </c>
      <c r="BI327" s="20" t="s">
        <v>279</v>
      </c>
      <c r="BJ327" s="20" t="s">
        <v>280</v>
      </c>
    </row>
    <row r="328" spans="1:62" s="7" customFormat="1" ht="25.5" customHeight="1">
      <c r="A328" s="20"/>
      <c r="B328" s="20" t="s">
        <v>797</v>
      </c>
      <c r="C328" s="20" t="s">
        <v>789</v>
      </c>
      <c r="D328" s="20" t="s">
        <v>737</v>
      </c>
      <c r="E328" s="20" t="s">
        <v>790</v>
      </c>
      <c r="F328" s="20" t="s">
        <v>287</v>
      </c>
      <c r="G328" s="20"/>
      <c r="H328" s="20" t="s">
        <v>141</v>
      </c>
      <c r="I328" s="20">
        <v>70</v>
      </c>
      <c r="J328" s="20" t="s">
        <v>125</v>
      </c>
      <c r="K328" s="20" t="s">
        <v>142</v>
      </c>
      <c r="L328" s="20" t="s">
        <v>477</v>
      </c>
      <c r="M328" s="20" t="s">
        <v>28</v>
      </c>
      <c r="N328" s="20">
        <v>111010000</v>
      </c>
      <c r="O328" s="20" t="s">
        <v>144</v>
      </c>
      <c r="P328" s="20" t="s">
        <v>41</v>
      </c>
      <c r="Q328" s="20" t="s">
        <v>388</v>
      </c>
      <c r="R328" s="20"/>
      <c r="S328" s="20"/>
      <c r="T328" s="14">
        <v>30</v>
      </c>
      <c r="U328" s="20">
        <v>0</v>
      </c>
      <c r="V328" s="14">
        <v>70</v>
      </c>
      <c r="W328" s="20" t="s">
        <v>478</v>
      </c>
      <c r="X328" s="20" t="s">
        <v>106</v>
      </c>
      <c r="Y328" s="3"/>
      <c r="Z328" s="3"/>
      <c r="AA328" s="15"/>
      <c r="AB328" s="15"/>
      <c r="AC328" s="20">
        <v>200</v>
      </c>
      <c r="AD328" s="20">
        <v>11910.63</v>
      </c>
      <c r="AE328" s="3">
        <v>2382126</v>
      </c>
      <c r="AF328" s="3">
        <v>2667981.12</v>
      </c>
      <c r="AG328" s="20">
        <v>210</v>
      </c>
      <c r="AH328" s="20">
        <v>11910.63</v>
      </c>
      <c r="AI328" s="20">
        <v>2501232.3</v>
      </c>
      <c r="AJ328" s="20">
        <v>2801380.176</v>
      </c>
      <c r="AK328" s="20">
        <v>216</v>
      </c>
      <c r="AL328" s="20">
        <v>11910.63</v>
      </c>
      <c r="AM328" s="20">
        <v>2572696.0799999996</v>
      </c>
      <c r="AN328" s="20">
        <v>2881419.6095999996</v>
      </c>
      <c r="AO328" s="20"/>
      <c r="AP328" s="20"/>
      <c r="AQ328" s="20"/>
      <c r="AR328" s="20"/>
      <c r="AS328" s="19">
        <v>626</v>
      </c>
      <c r="AT328" s="15">
        <v>7456054.379999999</v>
      </c>
      <c r="AU328" s="15">
        <v>8350780.9056</v>
      </c>
      <c r="AV328" s="20" t="s">
        <v>121</v>
      </c>
      <c r="AW328" s="20"/>
      <c r="AX328" s="20"/>
      <c r="AY328" s="20" t="s">
        <v>147</v>
      </c>
      <c r="AZ328" s="20" t="s">
        <v>791</v>
      </c>
      <c r="BA328" s="20" t="s">
        <v>791</v>
      </c>
      <c r="BB328" s="20" t="s">
        <v>120</v>
      </c>
      <c r="BC328" s="20" t="s">
        <v>792</v>
      </c>
      <c r="BD328" s="20" t="s">
        <v>793</v>
      </c>
      <c r="BE328" s="20" t="s">
        <v>120</v>
      </c>
      <c r="BF328" s="20" t="s">
        <v>794</v>
      </c>
      <c r="BG328" s="20" t="s">
        <v>795</v>
      </c>
      <c r="BH328" s="19" t="s">
        <v>278</v>
      </c>
      <c r="BI328" s="20" t="s">
        <v>279</v>
      </c>
      <c r="BJ328" s="20" t="s">
        <v>280</v>
      </c>
    </row>
    <row r="329" spans="1:62" s="7" customFormat="1" ht="25.5" customHeight="1">
      <c r="A329" s="20"/>
      <c r="B329" s="20" t="s">
        <v>798</v>
      </c>
      <c r="C329" s="20" t="s">
        <v>789</v>
      </c>
      <c r="D329" s="20" t="s">
        <v>737</v>
      </c>
      <c r="E329" s="20" t="s">
        <v>790</v>
      </c>
      <c r="F329" s="20" t="s">
        <v>287</v>
      </c>
      <c r="G329" s="20"/>
      <c r="H329" s="20" t="s">
        <v>141</v>
      </c>
      <c r="I329" s="20">
        <v>70</v>
      </c>
      <c r="J329" s="20" t="s">
        <v>125</v>
      </c>
      <c r="K329" s="20" t="s">
        <v>142</v>
      </c>
      <c r="L329" s="20" t="s">
        <v>477</v>
      </c>
      <c r="M329" s="20" t="s">
        <v>28</v>
      </c>
      <c r="N329" s="20">
        <v>391010000</v>
      </c>
      <c r="O329" s="20" t="s">
        <v>485</v>
      </c>
      <c r="P329" s="20" t="s">
        <v>41</v>
      </c>
      <c r="Q329" s="20" t="s">
        <v>388</v>
      </c>
      <c r="R329" s="20"/>
      <c r="S329" s="20"/>
      <c r="T329" s="14">
        <v>30</v>
      </c>
      <c r="U329" s="20">
        <v>0</v>
      </c>
      <c r="V329" s="14">
        <v>70</v>
      </c>
      <c r="W329" s="20" t="s">
        <v>478</v>
      </c>
      <c r="X329" s="20" t="s">
        <v>106</v>
      </c>
      <c r="Y329" s="3"/>
      <c r="Z329" s="3"/>
      <c r="AA329" s="15"/>
      <c r="AB329" s="15"/>
      <c r="AC329" s="20">
        <v>200</v>
      </c>
      <c r="AD329" s="20">
        <v>11910.63</v>
      </c>
      <c r="AE329" s="3">
        <v>2382126</v>
      </c>
      <c r="AF329" s="3">
        <v>2667981.12</v>
      </c>
      <c r="AG329" s="20">
        <v>210</v>
      </c>
      <c r="AH329" s="20">
        <v>11910.63</v>
      </c>
      <c r="AI329" s="20">
        <v>2501232.3</v>
      </c>
      <c r="AJ329" s="20">
        <v>2801380.176</v>
      </c>
      <c r="AK329" s="20">
        <v>216</v>
      </c>
      <c r="AL329" s="20">
        <v>11910.63</v>
      </c>
      <c r="AM329" s="20">
        <v>2572696.0799999996</v>
      </c>
      <c r="AN329" s="20">
        <v>2881419.6095999996</v>
      </c>
      <c r="AO329" s="20"/>
      <c r="AP329" s="20"/>
      <c r="AQ329" s="20"/>
      <c r="AR329" s="20"/>
      <c r="AS329" s="19">
        <v>626</v>
      </c>
      <c r="AT329" s="15">
        <v>7456054.379999999</v>
      </c>
      <c r="AU329" s="15">
        <v>8350780.9056</v>
      </c>
      <c r="AV329" s="20" t="s">
        <v>121</v>
      </c>
      <c r="AW329" s="20"/>
      <c r="AX329" s="20"/>
      <c r="AY329" s="20" t="s">
        <v>147</v>
      </c>
      <c r="AZ329" s="20" t="s">
        <v>791</v>
      </c>
      <c r="BA329" s="20" t="s">
        <v>791</v>
      </c>
      <c r="BB329" s="20" t="s">
        <v>120</v>
      </c>
      <c r="BC329" s="20" t="s">
        <v>792</v>
      </c>
      <c r="BD329" s="20" t="s">
        <v>793</v>
      </c>
      <c r="BE329" s="20" t="s">
        <v>120</v>
      </c>
      <c r="BF329" s="20" t="s">
        <v>794</v>
      </c>
      <c r="BG329" s="20" t="s">
        <v>795</v>
      </c>
      <c r="BH329" s="19" t="s">
        <v>278</v>
      </c>
      <c r="BI329" s="20" t="s">
        <v>279</v>
      </c>
      <c r="BJ329" s="20" t="s">
        <v>280</v>
      </c>
    </row>
    <row r="330" spans="1:62" s="7" customFormat="1" ht="25.5" customHeight="1">
      <c r="A330" s="20"/>
      <c r="B330" s="20" t="s">
        <v>799</v>
      </c>
      <c r="C330" s="20" t="s">
        <v>789</v>
      </c>
      <c r="D330" s="20" t="s">
        <v>737</v>
      </c>
      <c r="E330" s="20" t="s">
        <v>790</v>
      </c>
      <c r="F330" s="20" t="s">
        <v>287</v>
      </c>
      <c r="G330" s="20"/>
      <c r="H330" s="20" t="s">
        <v>141</v>
      </c>
      <c r="I330" s="20">
        <v>70</v>
      </c>
      <c r="J330" s="20" t="s">
        <v>125</v>
      </c>
      <c r="K330" s="20" t="s">
        <v>142</v>
      </c>
      <c r="L330" s="20" t="s">
        <v>477</v>
      </c>
      <c r="M330" s="20" t="s">
        <v>28</v>
      </c>
      <c r="N330" s="20">
        <v>632810000</v>
      </c>
      <c r="O330" s="20" t="s">
        <v>490</v>
      </c>
      <c r="P330" s="20" t="s">
        <v>41</v>
      </c>
      <c r="Q330" s="20" t="s">
        <v>388</v>
      </c>
      <c r="R330" s="20"/>
      <c r="S330" s="20"/>
      <c r="T330" s="14">
        <v>30</v>
      </c>
      <c r="U330" s="20">
        <v>0</v>
      </c>
      <c r="V330" s="14">
        <v>70</v>
      </c>
      <c r="W330" s="20" t="s">
        <v>478</v>
      </c>
      <c r="X330" s="20" t="s">
        <v>106</v>
      </c>
      <c r="Y330" s="3"/>
      <c r="Z330" s="3"/>
      <c r="AA330" s="15"/>
      <c r="AB330" s="15"/>
      <c r="AC330" s="20">
        <v>200</v>
      </c>
      <c r="AD330" s="20">
        <v>11910.63</v>
      </c>
      <c r="AE330" s="3">
        <v>2382126</v>
      </c>
      <c r="AF330" s="3">
        <v>2667981.12</v>
      </c>
      <c r="AG330" s="20">
        <v>210</v>
      </c>
      <c r="AH330" s="20">
        <v>11910.63</v>
      </c>
      <c r="AI330" s="20">
        <v>2501232.3</v>
      </c>
      <c r="AJ330" s="20">
        <v>2801380.176</v>
      </c>
      <c r="AK330" s="20">
        <v>216</v>
      </c>
      <c r="AL330" s="20">
        <v>11910.63</v>
      </c>
      <c r="AM330" s="20">
        <v>2572696.0799999996</v>
      </c>
      <c r="AN330" s="20">
        <v>2881419.6095999996</v>
      </c>
      <c r="AO330" s="20"/>
      <c r="AP330" s="20"/>
      <c r="AQ330" s="20"/>
      <c r="AR330" s="20"/>
      <c r="AS330" s="19">
        <v>626</v>
      </c>
      <c r="AT330" s="15">
        <v>7456054.379999999</v>
      </c>
      <c r="AU330" s="15">
        <v>8350780.9056</v>
      </c>
      <c r="AV330" s="20" t="s">
        <v>121</v>
      </c>
      <c r="AW330" s="20"/>
      <c r="AX330" s="20"/>
      <c r="AY330" s="20" t="s">
        <v>147</v>
      </c>
      <c r="AZ330" s="20" t="s">
        <v>791</v>
      </c>
      <c r="BA330" s="20" t="s">
        <v>791</v>
      </c>
      <c r="BB330" s="20" t="s">
        <v>120</v>
      </c>
      <c r="BC330" s="20" t="s">
        <v>792</v>
      </c>
      <c r="BD330" s="20" t="s">
        <v>793</v>
      </c>
      <c r="BE330" s="20" t="s">
        <v>120</v>
      </c>
      <c r="BF330" s="20" t="s">
        <v>794</v>
      </c>
      <c r="BG330" s="20" t="s">
        <v>795</v>
      </c>
      <c r="BH330" s="19" t="s">
        <v>278</v>
      </c>
      <c r="BI330" s="20" t="s">
        <v>279</v>
      </c>
      <c r="BJ330" s="20" t="s">
        <v>280</v>
      </c>
    </row>
    <row r="331" spans="1:62" s="7" customFormat="1" ht="25.5" customHeight="1">
      <c r="A331" s="20"/>
      <c r="B331" s="20" t="s">
        <v>800</v>
      </c>
      <c r="C331" s="20" t="s">
        <v>789</v>
      </c>
      <c r="D331" s="20" t="s">
        <v>737</v>
      </c>
      <c r="E331" s="20" t="s">
        <v>790</v>
      </c>
      <c r="F331" s="20" t="s">
        <v>287</v>
      </c>
      <c r="G331" s="20"/>
      <c r="H331" s="20" t="s">
        <v>141</v>
      </c>
      <c r="I331" s="20">
        <v>70</v>
      </c>
      <c r="J331" s="20" t="s">
        <v>125</v>
      </c>
      <c r="K331" s="20" t="s">
        <v>142</v>
      </c>
      <c r="L331" s="20" t="s">
        <v>477</v>
      </c>
      <c r="M331" s="20" t="s">
        <v>28</v>
      </c>
      <c r="N331" s="20">
        <v>750000000</v>
      </c>
      <c r="O331" s="20" t="s">
        <v>492</v>
      </c>
      <c r="P331" s="20" t="s">
        <v>41</v>
      </c>
      <c r="Q331" s="20" t="s">
        <v>388</v>
      </c>
      <c r="R331" s="20"/>
      <c r="S331" s="20"/>
      <c r="T331" s="14">
        <v>30</v>
      </c>
      <c r="U331" s="20">
        <v>0</v>
      </c>
      <c r="V331" s="14">
        <v>70</v>
      </c>
      <c r="W331" s="20" t="s">
        <v>478</v>
      </c>
      <c r="X331" s="20" t="s">
        <v>106</v>
      </c>
      <c r="Y331" s="3"/>
      <c r="Z331" s="3"/>
      <c r="AA331" s="15"/>
      <c r="AB331" s="15"/>
      <c r="AC331" s="20">
        <v>220</v>
      </c>
      <c r="AD331" s="20">
        <v>11910.63</v>
      </c>
      <c r="AE331" s="3">
        <v>2620338.5999999996</v>
      </c>
      <c r="AF331" s="3">
        <v>2934779.232</v>
      </c>
      <c r="AG331" s="20">
        <v>230</v>
      </c>
      <c r="AH331" s="20">
        <v>11910.63</v>
      </c>
      <c r="AI331" s="20">
        <v>2739444.9</v>
      </c>
      <c r="AJ331" s="20">
        <v>3068178.288</v>
      </c>
      <c r="AK331" s="20">
        <v>236</v>
      </c>
      <c r="AL331" s="20">
        <v>11910.63</v>
      </c>
      <c r="AM331" s="20">
        <v>2810908.6799999997</v>
      </c>
      <c r="AN331" s="20">
        <v>3148217.7216</v>
      </c>
      <c r="AO331" s="20"/>
      <c r="AP331" s="20"/>
      <c r="AQ331" s="20"/>
      <c r="AR331" s="20"/>
      <c r="AS331" s="19">
        <v>686</v>
      </c>
      <c r="AT331" s="15">
        <v>8170692.18</v>
      </c>
      <c r="AU331" s="15">
        <v>9151175.2416</v>
      </c>
      <c r="AV331" s="20" t="s">
        <v>121</v>
      </c>
      <c r="AW331" s="20"/>
      <c r="AX331" s="20"/>
      <c r="AY331" s="20" t="s">
        <v>147</v>
      </c>
      <c r="AZ331" s="20" t="s">
        <v>791</v>
      </c>
      <c r="BA331" s="20" t="s">
        <v>791</v>
      </c>
      <c r="BB331" s="20" t="s">
        <v>120</v>
      </c>
      <c r="BC331" s="20" t="s">
        <v>792</v>
      </c>
      <c r="BD331" s="20" t="s">
        <v>793</v>
      </c>
      <c r="BE331" s="20" t="s">
        <v>120</v>
      </c>
      <c r="BF331" s="20" t="s">
        <v>794</v>
      </c>
      <c r="BG331" s="20" t="s">
        <v>795</v>
      </c>
      <c r="BH331" s="19" t="s">
        <v>278</v>
      </c>
      <c r="BI331" s="20" t="s">
        <v>279</v>
      </c>
      <c r="BJ331" s="20" t="s">
        <v>280</v>
      </c>
    </row>
    <row r="332" spans="1:62" s="7" customFormat="1" ht="25.5" customHeight="1">
      <c r="A332" s="20"/>
      <c r="B332" s="20" t="s">
        <v>801</v>
      </c>
      <c r="C332" s="20" t="s">
        <v>789</v>
      </c>
      <c r="D332" s="20" t="s">
        <v>737</v>
      </c>
      <c r="E332" s="20" t="s">
        <v>790</v>
      </c>
      <c r="F332" s="20" t="s">
        <v>287</v>
      </c>
      <c r="G332" s="20"/>
      <c r="H332" s="20" t="s">
        <v>141</v>
      </c>
      <c r="I332" s="20">
        <v>70</v>
      </c>
      <c r="J332" s="20" t="s">
        <v>125</v>
      </c>
      <c r="K332" s="20" t="s">
        <v>142</v>
      </c>
      <c r="L332" s="20" t="s">
        <v>477</v>
      </c>
      <c r="M332" s="20" t="s">
        <v>28</v>
      </c>
      <c r="N332" s="20">
        <v>111010000</v>
      </c>
      <c r="O332" s="20" t="s">
        <v>144</v>
      </c>
      <c r="P332" s="20" t="s">
        <v>41</v>
      </c>
      <c r="Q332" s="20" t="s">
        <v>388</v>
      </c>
      <c r="R332" s="20"/>
      <c r="S332" s="20"/>
      <c r="T332" s="14">
        <v>30</v>
      </c>
      <c r="U332" s="20">
        <v>0</v>
      </c>
      <c r="V332" s="14">
        <v>70</v>
      </c>
      <c r="W332" s="20" t="s">
        <v>478</v>
      </c>
      <c r="X332" s="20" t="s">
        <v>106</v>
      </c>
      <c r="Y332" s="3"/>
      <c r="Z332" s="3"/>
      <c r="AA332" s="15"/>
      <c r="AB332" s="15"/>
      <c r="AC332" s="20">
        <v>200</v>
      </c>
      <c r="AD332" s="20">
        <v>10804.51</v>
      </c>
      <c r="AE332" s="3">
        <v>2160902</v>
      </c>
      <c r="AF332" s="3">
        <v>2420210.24</v>
      </c>
      <c r="AG332" s="20">
        <v>210</v>
      </c>
      <c r="AH332" s="20">
        <v>10804.51</v>
      </c>
      <c r="AI332" s="20">
        <v>2268947.1</v>
      </c>
      <c r="AJ332" s="20">
        <v>2541220.7520000003</v>
      </c>
      <c r="AK332" s="20">
        <v>216</v>
      </c>
      <c r="AL332" s="20">
        <v>10804.51</v>
      </c>
      <c r="AM332" s="20">
        <v>2333774.16</v>
      </c>
      <c r="AN332" s="20">
        <v>2613827.0592000005</v>
      </c>
      <c r="AO332" s="20"/>
      <c r="AP332" s="20"/>
      <c r="AQ332" s="20"/>
      <c r="AR332" s="20"/>
      <c r="AS332" s="19">
        <v>626</v>
      </c>
      <c r="AT332" s="15">
        <v>6763623.26</v>
      </c>
      <c r="AU332" s="15">
        <v>7575258.051200001</v>
      </c>
      <c r="AV332" s="20" t="s">
        <v>121</v>
      </c>
      <c r="AW332" s="20"/>
      <c r="AX332" s="20"/>
      <c r="AY332" s="20" t="s">
        <v>147</v>
      </c>
      <c r="AZ332" s="20" t="s">
        <v>791</v>
      </c>
      <c r="BA332" s="20" t="s">
        <v>791</v>
      </c>
      <c r="BB332" s="20" t="s">
        <v>120</v>
      </c>
      <c r="BC332" s="20" t="s">
        <v>802</v>
      </c>
      <c r="BD332" s="20" t="s">
        <v>803</v>
      </c>
      <c r="BE332" s="20" t="s">
        <v>120</v>
      </c>
      <c r="BF332" s="20" t="s">
        <v>804</v>
      </c>
      <c r="BG332" s="20" t="s">
        <v>805</v>
      </c>
      <c r="BH332" s="19" t="s">
        <v>278</v>
      </c>
      <c r="BI332" s="20" t="s">
        <v>279</v>
      </c>
      <c r="BJ332" s="20" t="s">
        <v>280</v>
      </c>
    </row>
    <row r="333" spans="1:62" s="7" customFormat="1" ht="25.5" customHeight="1">
      <c r="A333" s="20"/>
      <c r="B333" s="20" t="s">
        <v>806</v>
      </c>
      <c r="C333" s="20" t="s">
        <v>789</v>
      </c>
      <c r="D333" s="20" t="s">
        <v>737</v>
      </c>
      <c r="E333" s="20" t="s">
        <v>790</v>
      </c>
      <c r="F333" s="20" t="s">
        <v>287</v>
      </c>
      <c r="G333" s="20"/>
      <c r="H333" s="20" t="s">
        <v>141</v>
      </c>
      <c r="I333" s="20">
        <v>70</v>
      </c>
      <c r="J333" s="20" t="s">
        <v>125</v>
      </c>
      <c r="K333" s="20" t="s">
        <v>142</v>
      </c>
      <c r="L333" s="20" t="s">
        <v>477</v>
      </c>
      <c r="M333" s="20" t="s">
        <v>28</v>
      </c>
      <c r="N333" s="20">
        <v>311010000</v>
      </c>
      <c r="O333" s="20" t="s">
        <v>509</v>
      </c>
      <c r="P333" s="20" t="s">
        <v>41</v>
      </c>
      <c r="Q333" s="20" t="s">
        <v>388</v>
      </c>
      <c r="R333" s="20"/>
      <c r="S333" s="20"/>
      <c r="T333" s="14">
        <v>30</v>
      </c>
      <c r="U333" s="20">
        <v>0</v>
      </c>
      <c r="V333" s="14">
        <v>70</v>
      </c>
      <c r="W333" s="20" t="s">
        <v>478</v>
      </c>
      <c r="X333" s="20" t="s">
        <v>106</v>
      </c>
      <c r="Y333" s="3"/>
      <c r="Z333" s="3"/>
      <c r="AA333" s="15"/>
      <c r="AB333" s="15"/>
      <c r="AC333" s="20">
        <v>200</v>
      </c>
      <c r="AD333" s="20">
        <v>11910.63</v>
      </c>
      <c r="AE333" s="3">
        <v>2382126</v>
      </c>
      <c r="AF333" s="3">
        <v>2667981.12</v>
      </c>
      <c r="AG333" s="20">
        <v>210</v>
      </c>
      <c r="AH333" s="20">
        <v>11910.63</v>
      </c>
      <c r="AI333" s="20">
        <v>2501232.3</v>
      </c>
      <c r="AJ333" s="20">
        <v>2801380.176</v>
      </c>
      <c r="AK333" s="20">
        <v>216</v>
      </c>
      <c r="AL333" s="20">
        <v>11910.63</v>
      </c>
      <c r="AM333" s="20">
        <v>2572696.0799999996</v>
      </c>
      <c r="AN333" s="20">
        <v>2881419.6095999996</v>
      </c>
      <c r="AO333" s="20"/>
      <c r="AP333" s="20"/>
      <c r="AQ333" s="20"/>
      <c r="AR333" s="20"/>
      <c r="AS333" s="19">
        <v>626</v>
      </c>
      <c r="AT333" s="15">
        <v>7456054.379999999</v>
      </c>
      <c r="AU333" s="15">
        <v>8350780.9056</v>
      </c>
      <c r="AV333" s="20" t="s">
        <v>121</v>
      </c>
      <c r="AW333" s="20"/>
      <c r="AX333" s="20"/>
      <c r="AY333" s="20" t="s">
        <v>147</v>
      </c>
      <c r="AZ333" s="20" t="s">
        <v>791</v>
      </c>
      <c r="BA333" s="20" t="s">
        <v>791</v>
      </c>
      <c r="BB333" s="20" t="s">
        <v>120</v>
      </c>
      <c r="BC333" s="20" t="s">
        <v>792</v>
      </c>
      <c r="BD333" s="20" t="s">
        <v>793</v>
      </c>
      <c r="BE333" s="20" t="s">
        <v>120</v>
      </c>
      <c r="BF333" s="20" t="s">
        <v>794</v>
      </c>
      <c r="BG333" s="20" t="s">
        <v>795</v>
      </c>
      <c r="BH333" s="19" t="s">
        <v>278</v>
      </c>
      <c r="BI333" s="20" t="s">
        <v>279</v>
      </c>
      <c r="BJ333" s="20" t="s">
        <v>280</v>
      </c>
    </row>
    <row r="334" spans="1:62" s="7" customFormat="1" ht="25.5" customHeight="1">
      <c r="A334" s="20"/>
      <c r="B334" s="20" t="s">
        <v>807</v>
      </c>
      <c r="C334" s="20" t="s">
        <v>789</v>
      </c>
      <c r="D334" s="20" t="s">
        <v>737</v>
      </c>
      <c r="E334" s="20" t="s">
        <v>790</v>
      </c>
      <c r="F334" s="20" t="s">
        <v>287</v>
      </c>
      <c r="G334" s="20"/>
      <c r="H334" s="20" t="s">
        <v>141</v>
      </c>
      <c r="I334" s="20">
        <v>70</v>
      </c>
      <c r="J334" s="20" t="s">
        <v>125</v>
      </c>
      <c r="K334" s="20" t="s">
        <v>142</v>
      </c>
      <c r="L334" s="20" t="s">
        <v>477</v>
      </c>
      <c r="M334" s="20" t="s">
        <v>28</v>
      </c>
      <c r="N334" s="20">
        <v>391010000</v>
      </c>
      <c r="O334" s="20" t="s">
        <v>485</v>
      </c>
      <c r="P334" s="20" t="s">
        <v>41</v>
      </c>
      <c r="Q334" s="20" t="s">
        <v>388</v>
      </c>
      <c r="R334" s="20"/>
      <c r="S334" s="20"/>
      <c r="T334" s="14">
        <v>30</v>
      </c>
      <c r="U334" s="20">
        <v>0</v>
      </c>
      <c r="V334" s="14">
        <v>70</v>
      </c>
      <c r="W334" s="20" t="s">
        <v>478</v>
      </c>
      <c r="X334" s="20" t="s">
        <v>106</v>
      </c>
      <c r="Y334" s="3"/>
      <c r="Z334" s="3"/>
      <c r="AA334" s="15"/>
      <c r="AB334" s="15"/>
      <c r="AC334" s="20">
        <v>200</v>
      </c>
      <c r="AD334" s="20">
        <v>10804.51</v>
      </c>
      <c r="AE334" s="3">
        <v>2160902</v>
      </c>
      <c r="AF334" s="3">
        <v>2420210.24</v>
      </c>
      <c r="AG334" s="20">
        <v>210</v>
      </c>
      <c r="AH334" s="20">
        <v>10804.51</v>
      </c>
      <c r="AI334" s="20">
        <v>2268947.1</v>
      </c>
      <c r="AJ334" s="20">
        <v>2541220.7520000003</v>
      </c>
      <c r="AK334" s="20">
        <v>216</v>
      </c>
      <c r="AL334" s="20">
        <v>10804.51</v>
      </c>
      <c r="AM334" s="20">
        <v>2333774.16</v>
      </c>
      <c r="AN334" s="20">
        <v>2613827.0592000005</v>
      </c>
      <c r="AO334" s="20"/>
      <c r="AP334" s="20"/>
      <c r="AQ334" s="20"/>
      <c r="AR334" s="20"/>
      <c r="AS334" s="19">
        <v>626</v>
      </c>
      <c r="AT334" s="15">
        <v>6763623.26</v>
      </c>
      <c r="AU334" s="15">
        <v>7575258.051200001</v>
      </c>
      <c r="AV334" s="20" t="s">
        <v>121</v>
      </c>
      <c r="AW334" s="20"/>
      <c r="AX334" s="20"/>
      <c r="AY334" s="20" t="s">
        <v>147</v>
      </c>
      <c r="AZ334" s="20" t="s">
        <v>791</v>
      </c>
      <c r="BA334" s="20" t="s">
        <v>791</v>
      </c>
      <c r="BB334" s="20" t="s">
        <v>120</v>
      </c>
      <c r="BC334" s="20" t="s">
        <v>802</v>
      </c>
      <c r="BD334" s="20" t="s">
        <v>803</v>
      </c>
      <c r="BE334" s="20" t="s">
        <v>120</v>
      </c>
      <c r="BF334" s="20" t="s">
        <v>804</v>
      </c>
      <c r="BG334" s="20" t="s">
        <v>805</v>
      </c>
      <c r="BH334" s="19" t="s">
        <v>278</v>
      </c>
      <c r="BI334" s="20" t="s">
        <v>279</v>
      </c>
      <c r="BJ334" s="20" t="s">
        <v>280</v>
      </c>
    </row>
    <row r="335" spans="1:62" s="7" customFormat="1" ht="25.5" customHeight="1">
      <c r="A335" s="20"/>
      <c r="B335" s="20" t="s">
        <v>808</v>
      </c>
      <c r="C335" s="20" t="s">
        <v>789</v>
      </c>
      <c r="D335" s="20" t="s">
        <v>737</v>
      </c>
      <c r="E335" s="20" t="s">
        <v>790</v>
      </c>
      <c r="F335" s="20" t="s">
        <v>287</v>
      </c>
      <c r="G335" s="20"/>
      <c r="H335" s="20" t="s">
        <v>141</v>
      </c>
      <c r="I335" s="20">
        <v>70</v>
      </c>
      <c r="J335" s="20" t="s">
        <v>125</v>
      </c>
      <c r="K335" s="20" t="s">
        <v>142</v>
      </c>
      <c r="L335" s="20" t="s">
        <v>477</v>
      </c>
      <c r="M335" s="20" t="s">
        <v>28</v>
      </c>
      <c r="N335" s="20">
        <v>551010000</v>
      </c>
      <c r="O335" s="20" t="s">
        <v>487</v>
      </c>
      <c r="P335" s="20" t="s">
        <v>41</v>
      </c>
      <c r="Q335" s="20" t="s">
        <v>388</v>
      </c>
      <c r="R335" s="20"/>
      <c r="S335" s="20"/>
      <c r="T335" s="14">
        <v>30</v>
      </c>
      <c r="U335" s="20">
        <v>0</v>
      </c>
      <c r="V335" s="14">
        <v>70</v>
      </c>
      <c r="W335" s="20" t="s">
        <v>478</v>
      </c>
      <c r="X335" s="20" t="s">
        <v>106</v>
      </c>
      <c r="Y335" s="3"/>
      <c r="Z335" s="3"/>
      <c r="AA335" s="15"/>
      <c r="AB335" s="15"/>
      <c r="AC335" s="20">
        <v>200</v>
      </c>
      <c r="AD335" s="20">
        <v>10804.51</v>
      </c>
      <c r="AE335" s="3">
        <v>2160902</v>
      </c>
      <c r="AF335" s="3">
        <v>2420210.24</v>
      </c>
      <c r="AG335" s="20">
        <v>210</v>
      </c>
      <c r="AH335" s="20">
        <v>10804.51</v>
      </c>
      <c r="AI335" s="20">
        <v>2268947.1</v>
      </c>
      <c r="AJ335" s="20">
        <v>2541220.7520000003</v>
      </c>
      <c r="AK335" s="20">
        <v>216</v>
      </c>
      <c r="AL335" s="20">
        <v>10804.51</v>
      </c>
      <c r="AM335" s="20">
        <v>2333774.16</v>
      </c>
      <c r="AN335" s="20">
        <v>2613827.0592000005</v>
      </c>
      <c r="AO335" s="20"/>
      <c r="AP335" s="20"/>
      <c r="AQ335" s="20"/>
      <c r="AR335" s="20"/>
      <c r="AS335" s="19">
        <v>626</v>
      </c>
      <c r="AT335" s="15">
        <v>6763623.26</v>
      </c>
      <c r="AU335" s="15">
        <v>7575258.051200001</v>
      </c>
      <c r="AV335" s="20" t="s">
        <v>121</v>
      </c>
      <c r="AW335" s="20"/>
      <c r="AX335" s="20"/>
      <c r="AY335" s="20" t="s">
        <v>147</v>
      </c>
      <c r="AZ335" s="20" t="s">
        <v>791</v>
      </c>
      <c r="BA335" s="20" t="s">
        <v>791</v>
      </c>
      <c r="BB335" s="20" t="s">
        <v>120</v>
      </c>
      <c r="BC335" s="20" t="s">
        <v>802</v>
      </c>
      <c r="BD335" s="20" t="s">
        <v>803</v>
      </c>
      <c r="BE335" s="20" t="s">
        <v>120</v>
      </c>
      <c r="BF335" s="20" t="s">
        <v>804</v>
      </c>
      <c r="BG335" s="20" t="s">
        <v>805</v>
      </c>
      <c r="BH335" s="19" t="s">
        <v>278</v>
      </c>
      <c r="BI335" s="20" t="s">
        <v>279</v>
      </c>
      <c r="BJ335" s="20" t="s">
        <v>280</v>
      </c>
    </row>
    <row r="336" spans="1:62" s="7" customFormat="1" ht="25.5" customHeight="1">
      <c r="A336" s="20"/>
      <c r="B336" s="20" t="s">
        <v>809</v>
      </c>
      <c r="C336" s="20" t="s">
        <v>789</v>
      </c>
      <c r="D336" s="20" t="s">
        <v>737</v>
      </c>
      <c r="E336" s="20" t="s">
        <v>790</v>
      </c>
      <c r="F336" s="20" t="s">
        <v>287</v>
      </c>
      <c r="G336" s="20"/>
      <c r="H336" s="20" t="s">
        <v>141</v>
      </c>
      <c r="I336" s="20">
        <v>70</v>
      </c>
      <c r="J336" s="20" t="s">
        <v>125</v>
      </c>
      <c r="K336" s="20" t="s">
        <v>142</v>
      </c>
      <c r="L336" s="20" t="s">
        <v>477</v>
      </c>
      <c r="M336" s="20" t="s">
        <v>28</v>
      </c>
      <c r="N336" s="20">
        <v>790000000</v>
      </c>
      <c r="O336" s="20" t="s">
        <v>166</v>
      </c>
      <c r="P336" s="20" t="s">
        <v>41</v>
      </c>
      <c r="Q336" s="20" t="s">
        <v>388</v>
      </c>
      <c r="R336" s="20"/>
      <c r="S336" s="20"/>
      <c r="T336" s="14">
        <v>30</v>
      </c>
      <c r="U336" s="20">
        <v>0</v>
      </c>
      <c r="V336" s="14">
        <v>70</v>
      </c>
      <c r="W336" s="20" t="s">
        <v>478</v>
      </c>
      <c r="X336" s="20" t="s">
        <v>106</v>
      </c>
      <c r="Y336" s="3"/>
      <c r="Z336" s="3"/>
      <c r="AA336" s="15"/>
      <c r="AB336" s="15"/>
      <c r="AC336" s="20">
        <v>200</v>
      </c>
      <c r="AD336" s="20">
        <v>11910.63</v>
      </c>
      <c r="AE336" s="3">
        <v>2382126</v>
      </c>
      <c r="AF336" s="3">
        <v>2667981.12</v>
      </c>
      <c r="AG336" s="20">
        <v>210</v>
      </c>
      <c r="AH336" s="20">
        <v>11910.63</v>
      </c>
      <c r="AI336" s="20">
        <v>2501232.3</v>
      </c>
      <c r="AJ336" s="20">
        <v>2801380.176</v>
      </c>
      <c r="AK336" s="20">
        <v>216</v>
      </c>
      <c r="AL336" s="20">
        <v>11910.63</v>
      </c>
      <c r="AM336" s="20">
        <v>2572696.0799999996</v>
      </c>
      <c r="AN336" s="20">
        <v>2881419.6095999996</v>
      </c>
      <c r="AO336" s="20"/>
      <c r="AP336" s="20"/>
      <c r="AQ336" s="20"/>
      <c r="AR336" s="20"/>
      <c r="AS336" s="19">
        <v>626</v>
      </c>
      <c r="AT336" s="15">
        <v>7456054.379999999</v>
      </c>
      <c r="AU336" s="15">
        <v>8350780.9056</v>
      </c>
      <c r="AV336" s="20" t="s">
        <v>121</v>
      </c>
      <c r="AW336" s="20"/>
      <c r="AX336" s="20"/>
      <c r="AY336" s="20" t="s">
        <v>147</v>
      </c>
      <c r="AZ336" s="20" t="s">
        <v>791</v>
      </c>
      <c r="BA336" s="20" t="s">
        <v>791</v>
      </c>
      <c r="BB336" s="20" t="s">
        <v>120</v>
      </c>
      <c r="BC336" s="20" t="s">
        <v>792</v>
      </c>
      <c r="BD336" s="20" t="s">
        <v>793</v>
      </c>
      <c r="BE336" s="20" t="s">
        <v>120</v>
      </c>
      <c r="BF336" s="20" t="s">
        <v>794</v>
      </c>
      <c r="BG336" s="20" t="s">
        <v>795</v>
      </c>
      <c r="BH336" s="19" t="s">
        <v>278</v>
      </c>
      <c r="BI336" s="20" t="s">
        <v>279</v>
      </c>
      <c r="BJ336" s="20" t="s">
        <v>280</v>
      </c>
    </row>
    <row r="337" spans="1:62" s="7" customFormat="1" ht="25.5" customHeight="1">
      <c r="A337" s="20"/>
      <c r="B337" s="20" t="s">
        <v>810</v>
      </c>
      <c r="C337" s="20" t="s">
        <v>789</v>
      </c>
      <c r="D337" s="20" t="s">
        <v>737</v>
      </c>
      <c r="E337" s="20" t="s">
        <v>790</v>
      </c>
      <c r="F337" s="20" t="s">
        <v>287</v>
      </c>
      <c r="G337" s="20"/>
      <c r="H337" s="20" t="s">
        <v>141</v>
      </c>
      <c r="I337" s="20">
        <v>70</v>
      </c>
      <c r="J337" s="20" t="s">
        <v>125</v>
      </c>
      <c r="K337" s="20" t="s">
        <v>142</v>
      </c>
      <c r="L337" s="20" t="s">
        <v>477</v>
      </c>
      <c r="M337" s="20" t="s">
        <v>28</v>
      </c>
      <c r="N337" s="20">
        <v>350000000</v>
      </c>
      <c r="O337" s="20" t="s">
        <v>158</v>
      </c>
      <c r="P337" s="20" t="s">
        <v>41</v>
      </c>
      <c r="Q337" s="20" t="s">
        <v>388</v>
      </c>
      <c r="R337" s="20"/>
      <c r="S337" s="20"/>
      <c r="T337" s="14">
        <v>30</v>
      </c>
      <c r="U337" s="20">
        <v>0</v>
      </c>
      <c r="V337" s="14">
        <v>70</v>
      </c>
      <c r="W337" s="20" t="s">
        <v>478</v>
      </c>
      <c r="X337" s="20" t="s">
        <v>106</v>
      </c>
      <c r="Y337" s="3"/>
      <c r="Z337" s="3"/>
      <c r="AA337" s="15"/>
      <c r="AB337" s="15"/>
      <c r="AC337" s="20">
        <v>220</v>
      </c>
      <c r="AD337" s="20">
        <v>10804.51</v>
      </c>
      <c r="AE337" s="3">
        <v>2376992.2</v>
      </c>
      <c r="AF337" s="3">
        <v>2662231.2640000004</v>
      </c>
      <c r="AG337" s="20">
        <v>230</v>
      </c>
      <c r="AH337" s="20">
        <v>10804.51</v>
      </c>
      <c r="AI337" s="20">
        <v>2485037.3000000003</v>
      </c>
      <c r="AJ337" s="20">
        <v>2783241.7760000005</v>
      </c>
      <c r="AK337" s="20">
        <v>236</v>
      </c>
      <c r="AL337" s="20">
        <v>10804.51</v>
      </c>
      <c r="AM337" s="20">
        <v>2549864.36</v>
      </c>
      <c r="AN337" s="20">
        <v>2855848.0832</v>
      </c>
      <c r="AO337" s="20"/>
      <c r="AP337" s="20"/>
      <c r="AQ337" s="20"/>
      <c r="AR337" s="20"/>
      <c r="AS337" s="19">
        <v>686</v>
      </c>
      <c r="AT337" s="15">
        <v>7411893.859999999</v>
      </c>
      <c r="AU337" s="15">
        <v>8301321.123200001</v>
      </c>
      <c r="AV337" s="20" t="s">
        <v>121</v>
      </c>
      <c r="AW337" s="20"/>
      <c r="AX337" s="20"/>
      <c r="AY337" s="20" t="s">
        <v>147</v>
      </c>
      <c r="AZ337" s="20" t="s">
        <v>791</v>
      </c>
      <c r="BA337" s="20" t="s">
        <v>791</v>
      </c>
      <c r="BB337" s="20" t="s">
        <v>120</v>
      </c>
      <c r="BC337" s="20" t="s">
        <v>802</v>
      </c>
      <c r="BD337" s="20" t="s">
        <v>803</v>
      </c>
      <c r="BE337" s="20" t="s">
        <v>120</v>
      </c>
      <c r="BF337" s="20" t="s">
        <v>804</v>
      </c>
      <c r="BG337" s="20" t="s">
        <v>805</v>
      </c>
      <c r="BH337" s="19" t="s">
        <v>278</v>
      </c>
      <c r="BI337" s="20" t="s">
        <v>279</v>
      </c>
      <c r="BJ337" s="20" t="s">
        <v>280</v>
      </c>
    </row>
    <row r="338" spans="1:62" s="7" customFormat="1" ht="25.5" customHeight="1">
      <c r="A338" s="20"/>
      <c r="B338" s="20" t="s">
        <v>811</v>
      </c>
      <c r="C338" s="20" t="s">
        <v>789</v>
      </c>
      <c r="D338" s="20" t="s">
        <v>737</v>
      </c>
      <c r="E338" s="20" t="s">
        <v>790</v>
      </c>
      <c r="F338" s="20" t="s">
        <v>287</v>
      </c>
      <c r="G338" s="20"/>
      <c r="H338" s="20" t="s">
        <v>141</v>
      </c>
      <c r="I338" s="20">
        <v>70</v>
      </c>
      <c r="J338" s="20" t="s">
        <v>125</v>
      </c>
      <c r="K338" s="20" t="s">
        <v>142</v>
      </c>
      <c r="L338" s="20" t="s">
        <v>477</v>
      </c>
      <c r="M338" s="20" t="s">
        <v>28</v>
      </c>
      <c r="N338" s="20">
        <v>632810000</v>
      </c>
      <c r="O338" s="20" t="s">
        <v>490</v>
      </c>
      <c r="P338" s="20" t="s">
        <v>41</v>
      </c>
      <c r="Q338" s="20" t="s">
        <v>388</v>
      </c>
      <c r="R338" s="20"/>
      <c r="S338" s="20"/>
      <c r="T338" s="14">
        <v>30</v>
      </c>
      <c r="U338" s="20">
        <v>0</v>
      </c>
      <c r="V338" s="14">
        <v>70</v>
      </c>
      <c r="W338" s="20" t="s">
        <v>478</v>
      </c>
      <c r="X338" s="20" t="s">
        <v>106</v>
      </c>
      <c r="Y338" s="3"/>
      <c r="Z338" s="3"/>
      <c r="AA338" s="15"/>
      <c r="AB338" s="15"/>
      <c r="AC338" s="20">
        <v>200</v>
      </c>
      <c r="AD338" s="20">
        <v>10804.51</v>
      </c>
      <c r="AE338" s="3">
        <v>2160902</v>
      </c>
      <c r="AF338" s="3">
        <v>2420210.24</v>
      </c>
      <c r="AG338" s="20">
        <v>210</v>
      </c>
      <c r="AH338" s="20">
        <v>10804.51</v>
      </c>
      <c r="AI338" s="20">
        <v>2268947.1</v>
      </c>
      <c r="AJ338" s="20">
        <v>2541220.7520000003</v>
      </c>
      <c r="AK338" s="20">
        <v>216</v>
      </c>
      <c r="AL338" s="20">
        <v>10804.51</v>
      </c>
      <c r="AM338" s="20">
        <v>2333774.16</v>
      </c>
      <c r="AN338" s="20">
        <v>2613827.0592000005</v>
      </c>
      <c r="AO338" s="20"/>
      <c r="AP338" s="20"/>
      <c r="AQ338" s="20"/>
      <c r="AR338" s="20"/>
      <c r="AS338" s="19">
        <v>626</v>
      </c>
      <c r="AT338" s="15">
        <v>6763623.26</v>
      </c>
      <c r="AU338" s="15">
        <v>7575258.051200001</v>
      </c>
      <c r="AV338" s="20" t="s">
        <v>121</v>
      </c>
      <c r="AW338" s="20"/>
      <c r="AX338" s="20"/>
      <c r="AY338" s="20" t="s">
        <v>147</v>
      </c>
      <c r="AZ338" s="20" t="s">
        <v>791</v>
      </c>
      <c r="BA338" s="20" t="s">
        <v>791</v>
      </c>
      <c r="BB338" s="20" t="s">
        <v>120</v>
      </c>
      <c r="BC338" s="20" t="s">
        <v>802</v>
      </c>
      <c r="BD338" s="20" t="s">
        <v>803</v>
      </c>
      <c r="BE338" s="20" t="s">
        <v>120</v>
      </c>
      <c r="BF338" s="20" t="s">
        <v>804</v>
      </c>
      <c r="BG338" s="20" t="s">
        <v>805</v>
      </c>
      <c r="BH338" s="19" t="s">
        <v>278</v>
      </c>
      <c r="BI338" s="20" t="s">
        <v>279</v>
      </c>
      <c r="BJ338" s="20" t="s">
        <v>280</v>
      </c>
    </row>
    <row r="339" spans="1:62" s="7" customFormat="1" ht="25.5" customHeight="1">
      <c r="A339" s="20"/>
      <c r="B339" s="20" t="s">
        <v>812</v>
      </c>
      <c r="C339" s="20" t="s">
        <v>789</v>
      </c>
      <c r="D339" s="20" t="s">
        <v>737</v>
      </c>
      <c r="E339" s="20" t="s">
        <v>790</v>
      </c>
      <c r="F339" s="20" t="s">
        <v>287</v>
      </c>
      <c r="G339" s="20"/>
      <c r="H339" s="20" t="s">
        <v>141</v>
      </c>
      <c r="I339" s="20">
        <v>70</v>
      </c>
      <c r="J339" s="20" t="s">
        <v>125</v>
      </c>
      <c r="K339" s="20" t="s">
        <v>142</v>
      </c>
      <c r="L339" s="20" t="s">
        <v>477</v>
      </c>
      <c r="M339" s="20" t="s">
        <v>28</v>
      </c>
      <c r="N339" s="20">
        <v>750000000</v>
      </c>
      <c r="O339" s="20" t="s">
        <v>492</v>
      </c>
      <c r="P339" s="20" t="s">
        <v>41</v>
      </c>
      <c r="Q339" s="20" t="s">
        <v>388</v>
      </c>
      <c r="R339" s="20"/>
      <c r="S339" s="20"/>
      <c r="T339" s="14">
        <v>30</v>
      </c>
      <c r="U339" s="20">
        <v>0</v>
      </c>
      <c r="V339" s="14">
        <v>70</v>
      </c>
      <c r="W339" s="20" t="s">
        <v>478</v>
      </c>
      <c r="X339" s="20" t="s">
        <v>106</v>
      </c>
      <c r="Y339" s="3"/>
      <c r="Z339" s="3"/>
      <c r="AA339" s="15"/>
      <c r="AB339" s="15"/>
      <c r="AC339" s="20">
        <v>220</v>
      </c>
      <c r="AD339" s="20">
        <v>10804.51</v>
      </c>
      <c r="AE339" s="3">
        <v>2376992.2</v>
      </c>
      <c r="AF339" s="3">
        <v>2662231.2640000004</v>
      </c>
      <c r="AG339" s="20">
        <v>230</v>
      </c>
      <c r="AH339" s="20">
        <v>10804.51</v>
      </c>
      <c r="AI339" s="20">
        <v>2485037.3000000003</v>
      </c>
      <c r="AJ339" s="20">
        <v>2783241.7760000005</v>
      </c>
      <c r="AK339" s="20">
        <v>236</v>
      </c>
      <c r="AL339" s="20">
        <v>10804.51</v>
      </c>
      <c r="AM339" s="20">
        <v>2549864.36</v>
      </c>
      <c r="AN339" s="20">
        <v>2855848.0832</v>
      </c>
      <c r="AO339" s="20"/>
      <c r="AP339" s="20"/>
      <c r="AQ339" s="20"/>
      <c r="AR339" s="20"/>
      <c r="AS339" s="19">
        <v>686</v>
      </c>
      <c r="AT339" s="15">
        <v>7411893.859999999</v>
      </c>
      <c r="AU339" s="15">
        <v>8301321.123200001</v>
      </c>
      <c r="AV339" s="20" t="s">
        <v>121</v>
      </c>
      <c r="AW339" s="20"/>
      <c r="AX339" s="20"/>
      <c r="AY339" s="20" t="s">
        <v>147</v>
      </c>
      <c r="AZ339" s="20" t="s">
        <v>791</v>
      </c>
      <c r="BA339" s="20" t="s">
        <v>791</v>
      </c>
      <c r="BB339" s="20" t="s">
        <v>120</v>
      </c>
      <c r="BC339" s="20" t="s">
        <v>802</v>
      </c>
      <c r="BD339" s="20" t="s">
        <v>803</v>
      </c>
      <c r="BE339" s="20" t="s">
        <v>120</v>
      </c>
      <c r="BF339" s="20" t="s">
        <v>804</v>
      </c>
      <c r="BG339" s="20" t="s">
        <v>805</v>
      </c>
      <c r="BH339" s="19" t="s">
        <v>278</v>
      </c>
      <c r="BI339" s="20" t="s">
        <v>279</v>
      </c>
      <c r="BJ339" s="20" t="s">
        <v>280</v>
      </c>
    </row>
    <row r="340" spans="1:62" s="7" customFormat="1" ht="25.5" customHeight="1">
      <c r="A340" s="20"/>
      <c r="B340" s="20" t="s">
        <v>813</v>
      </c>
      <c r="C340" s="20" t="s">
        <v>789</v>
      </c>
      <c r="D340" s="20" t="s">
        <v>737</v>
      </c>
      <c r="E340" s="20" t="s">
        <v>790</v>
      </c>
      <c r="F340" s="20" t="s">
        <v>287</v>
      </c>
      <c r="G340" s="20"/>
      <c r="H340" s="20" t="s">
        <v>141</v>
      </c>
      <c r="I340" s="20">
        <v>70</v>
      </c>
      <c r="J340" s="20" t="s">
        <v>125</v>
      </c>
      <c r="K340" s="20" t="s">
        <v>142</v>
      </c>
      <c r="L340" s="20" t="s">
        <v>477</v>
      </c>
      <c r="M340" s="20" t="s">
        <v>28</v>
      </c>
      <c r="N340" s="20">
        <v>431010000</v>
      </c>
      <c r="O340" s="20" t="s">
        <v>168</v>
      </c>
      <c r="P340" s="20" t="s">
        <v>41</v>
      </c>
      <c r="Q340" s="20" t="s">
        <v>388</v>
      </c>
      <c r="R340" s="20"/>
      <c r="S340" s="20"/>
      <c r="T340" s="14">
        <v>30</v>
      </c>
      <c r="U340" s="20">
        <v>0</v>
      </c>
      <c r="V340" s="14">
        <v>70</v>
      </c>
      <c r="W340" s="20" t="s">
        <v>478</v>
      </c>
      <c r="X340" s="20" t="s">
        <v>106</v>
      </c>
      <c r="Y340" s="3"/>
      <c r="Z340" s="3"/>
      <c r="AA340" s="15"/>
      <c r="AB340" s="15"/>
      <c r="AC340" s="20">
        <v>200</v>
      </c>
      <c r="AD340" s="20">
        <v>11910.63</v>
      </c>
      <c r="AE340" s="3">
        <v>2382126</v>
      </c>
      <c r="AF340" s="3">
        <v>2667981.12</v>
      </c>
      <c r="AG340" s="20">
        <v>210</v>
      </c>
      <c r="AH340" s="20">
        <v>11910.63</v>
      </c>
      <c r="AI340" s="20">
        <v>2501232.3</v>
      </c>
      <c r="AJ340" s="20">
        <v>2801380.176</v>
      </c>
      <c r="AK340" s="20">
        <v>216</v>
      </c>
      <c r="AL340" s="20">
        <v>11910.63</v>
      </c>
      <c r="AM340" s="20">
        <v>2572696.0799999996</v>
      </c>
      <c r="AN340" s="20">
        <v>2881419.6095999996</v>
      </c>
      <c r="AO340" s="20"/>
      <c r="AP340" s="20"/>
      <c r="AQ340" s="20"/>
      <c r="AR340" s="20"/>
      <c r="AS340" s="19">
        <v>626</v>
      </c>
      <c r="AT340" s="15">
        <v>7456054.379999999</v>
      </c>
      <c r="AU340" s="15">
        <v>8350780.9056</v>
      </c>
      <c r="AV340" s="20" t="s">
        <v>121</v>
      </c>
      <c r="AW340" s="20"/>
      <c r="AX340" s="20"/>
      <c r="AY340" s="20" t="s">
        <v>147</v>
      </c>
      <c r="AZ340" s="20" t="s">
        <v>791</v>
      </c>
      <c r="BA340" s="20" t="s">
        <v>791</v>
      </c>
      <c r="BB340" s="20" t="s">
        <v>120</v>
      </c>
      <c r="BC340" s="20" t="s">
        <v>792</v>
      </c>
      <c r="BD340" s="20" t="s">
        <v>793</v>
      </c>
      <c r="BE340" s="20" t="s">
        <v>120</v>
      </c>
      <c r="BF340" s="20" t="s">
        <v>794</v>
      </c>
      <c r="BG340" s="20" t="s">
        <v>795</v>
      </c>
      <c r="BH340" s="19" t="s">
        <v>278</v>
      </c>
      <c r="BI340" s="20" t="s">
        <v>279</v>
      </c>
      <c r="BJ340" s="20" t="s">
        <v>280</v>
      </c>
    </row>
    <row r="341" spans="1:62" s="7" customFormat="1" ht="25.5" customHeight="1">
      <c r="A341" s="20"/>
      <c r="B341" s="20" t="s">
        <v>814</v>
      </c>
      <c r="C341" s="20" t="s">
        <v>789</v>
      </c>
      <c r="D341" s="20" t="s">
        <v>737</v>
      </c>
      <c r="E341" s="20" t="s">
        <v>790</v>
      </c>
      <c r="F341" s="20" t="s">
        <v>287</v>
      </c>
      <c r="G341" s="20"/>
      <c r="H341" s="20" t="s">
        <v>141</v>
      </c>
      <c r="I341" s="20">
        <v>70</v>
      </c>
      <c r="J341" s="20" t="s">
        <v>125</v>
      </c>
      <c r="K341" s="20" t="s">
        <v>142</v>
      </c>
      <c r="L341" s="20" t="s">
        <v>477</v>
      </c>
      <c r="M341" s="20" t="s">
        <v>28</v>
      </c>
      <c r="N341" s="20">
        <v>311010000</v>
      </c>
      <c r="O341" s="20" t="s">
        <v>509</v>
      </c>
      <c r="P341" s="20" t="s">
        <v>41</v>
      </c>
      <c r="Q341" s="20" t="s">
        <v>388</v>
      </c>
      <c r="R341" s="20"/>
      <c r="S341" s="20"/>
      <c r="T341" s="14">
        <v>30</v>
      </c>
      <c r="U341" s="20">
        <v>0</v>
      </c>
      <c r="V341" s="14">
        <v>70</v>
      </c>
      <c r="W341" s="20" t="s">
        <v>478</v>
      </c>
      <c r="X341" s="20" t="s">
        <v>106</v>
      </c>
      <c r="Y341" s="3"/>
      <c r="Z341" s="3"/>
      <c r="AA341" s="15"/>
      <c r="AB341" s="15"/>
      <c r="AC341" s="20">
        <v>200</v>
      </c>
      <c r="AD341" s="20">
        <v>10804.51</v>
      </c>
      <c r="AE341" s="3">
        <v>2160902</v>
      </c>
      <c r="AF341" s="3">
        <v>2420210.24</v>
      </c>
      <c r="AG341" s="20">
        <v>210</v>
      </c>
      <c r="AH341" s="20">
        <v>10804.51</v>
      </c>
      <c r="AI341" s="20">
        <v>2268947.1</v>
      </c>
      <c r="AJ341" s="20">
        <v>2541220.7520000003</v>
      </c>
      <c r="AK341" s="20">
        <v>216</v>
      </c>
      <c r="AL341" s="20">
        <v>10804.51</v>
      </c>
      <c r="AM341" s="20">
        <v>2333774.16</v>
      </c>
      <c r="AN341" s="20">
        <v>2613827.0592000005</v>
      </c>
      <c r="AO341" s="20"/>
      <c r="AP341" s="20"/>
      <c r="AQ341" s="20"/>
      <c r="AR341" s="20"/>
      <c r="AS341" s="19">
        <v>626</v>
      </c>
      <c r="AT341" s="15">
        <v>6763623.26</v>
      </c>
      <c r="AU341" s="15">
        <v>7575258.051200001</v>
      </c>
      <c r="AV341" s="20" t="s">
        <v>121</v>
      </c>
      <c r="AW341" s="20"/>
      <c r="AX341" s="20"/>
      <c r="AY341" s="20" t="s">
        <v>147</v>
      </c>
      <c r="AZ341" s="20" t="s">
        <v>791</v>
      </c>
      <c r="BA341" s="20" t="s">
        <v>791</v>
      </c>
      <c r="BB341" s="20" t="s">
        <v>120</v>
      </c>
      <c r="BC341" s="20" t="s">
        <v>802</v>
      </c>
      <c r="BD341" s="20" t="s">
        <v>803</v>
      </c>
      <c r="BE341" s="20" t="s">
        <v>120</v>
      </c>
      <c r="BF341" s="20" t="s">
        <v>804</v>
      </c>
      <c r="BG341" s="20" t="s">
        <v>805</v>
      </c>
      <c r="BH341" s="19" t="s">
        <v>278</v>
      </c>
      <c r="BI341" s="20" t="s">
        <v>279</v>
      </c>
      <c r="BJ341" s="20" t="s">
        <v>280</v>
      </c>
    </row>
    <row r="342" spans="1:62" s="7" customFormat="1" ht="25.5" customHeight="1">
      <c r="A342" s="20"/>
      <c r="B342" s="20" t="s">
        <v>815</v>
      </c>
      <c r="C342" s="20" t="s">
        <v>789</v>
      </c>
      <c r="D342" s="20" t="s">
        <v>737</v>
      </c>
      <c r="E342" s="20" t="s">
        <v>790</v>
      </c>
      <c r="F342" s="20" t="s">
        <v>287</v>
      </c>
      <c r="G342" s="20"/>
      <c r="H342" s="20" t="s">
        <v>141</v>
      </c>
      <c r="I342" s="20">
        <v>70</v>
      </c>
      <c r="J342" s="20" t="s">
        <v>125</v>
      </c>
      <c r="K342" s="20" t="s">
        <v>142</v>
      </c>
      <c r="L342" s="20" t="s">
        <v>477</v>
      </c>
      <c r="M342" s="20" t="s">
        <v>28</v>
      </c>
      <c r="N342" s="20">
        <v>790000000</v>
      </c>
      <c r="O342" s="20" t="s">
        <v>166</v>
      </c>
      <c r="P342" s="20" t="s">
        <v>41</v>
      </c>
      <c r="Q342" s="20" t="s">
        <v>388</v>
      </c>
      <c r="R342" s="20"/>
      <c r="S342" s="20"/>
      <c r="T342" s="14">
        <v>30</v>
      </c>
      <c r="U342" s="20">
        <v>0</v>
      </c>
      <c r="V342" s="14">
        <v>70</v>
      </c>
      <c r="W342" s="20" t="s">
        <v>478</v>
      </c>
      <c r="X342" s="20" t="s">
        <v>106</v>
      </c>
      <c r="Y342" s="3"/>
      <c r="Z342" s="3"/>
      <c r="AA342" s="15"/>
      <c r="AB342" s="15"/>
      <c r="AC342" s="20">
        <v>200</v>
      </c>
      <c r="AD342" s="20">
        <v>10804.51</v>
      </c>
      <c r="AE342" s="3">
        <v>2160902</v>
      </c>
      <c r="AF342" s="3">
        <v>2420210.24</v>
      </c>
      <c r="AG342" s="20">
        <v>210</v>
      </c>
      <c r="AH342" s="20">
        <v>10804.51</v>
      </c>
      <c r="AI342" s="20">
        <v>2268947.1</v>
      </c>
      <c r="AJ342" s="20">
        <v>2541220.7520000003</v>
      </c>
      <c r="AK342" s="20">
        <v>216</v>
      </c>
      <c r="AL342" s="20">
        <v>10804.51</v>
      </c>
      <c r="AM342" s="20">
        <v>2333774.16</v>
      </c>
      <c r="AN342" s="20">
        <v>2613827.0592000005</v>
      </c>
      <c r="AO342" s="20"/>
      <c r="AP342" s="20"/>
      <c r="AQ342" s="20"/>
      <c r="AR342" s="20"/>
      <c r="AS342" s="19">
        <v>626</v>
      </c>
      <c r="AT342" s="15">
        <v>6763623.26</v>
      </c>
      <c r="AU342" s="15">
        <v>7575258.051200001</v>
      </c>
      <c r="AV342" s="20" t="s">
        <v>121</v>
      </c>
      <c r="AW342" s="20"/>
      <c r="AX342" s="20"/>
      <c r="AY342" s="20" t="s">
        <v>147</v>
      </c>
      <c r="AZ342" s="20" t="s">
        <v>791</v>
      </c>
      <c r="BA342" s="20" t="s">
        <v>791</v>
      </c>
      <c r="BB342" s="20" t="s">
        <v>120</v>
      </c>
      <c r="BC342" s="20" t="s">
        <v>802</v>
      </c>
      <c r="BD342" s="20" t="s">
        <v>803</v>
      </c>
      <c r="BE342" s="20" t="s">
        <v>120</v>
      </c>
      <c r="BF342" s="20" t="s">
        <v>804</v>
      </c>
      <c r="BG342" s="20" t="s">
        <v>805</v>
      </c>
      <c r="BH342" s="19" t="s">
        <v>278</v>
      </c>
      <c r="BI342" s="20" t="s">
        <v>279</v>
      </c>
      <c r="BJ342" s="20" t="s">
        <v>280</v>
      </c>
    </row>
    <row r="343" spans="1:62" s="7" customFormat="1" ht="25.5" customHeight="1">
      <c r="A343" s="20"/>
      <c r="B343" s="20" t="s">
        <v>816</v>
      </c>
      <c r="C343" s="20" t="s">
        <v>789</v>
      </c>
      <c r="D343" s="20" t="s">
        <v>737</v>
      </c>
      <c r="E343" s="20" t="s">
        <v>790</v>
      </c>
      <c r="F343" s="20" t="s">
        <v>287</v>
      </c>
      <c r="G343" s="20"/>
      <c r="H343" s="20" t="s">
        <v>141</v>
      </c>
      <c r="I343" s="20">
        <v>70</v>
      </c>
      <c r="J343" s="20" t="s">
        <v>125</v>
      </c>
      <c r="K343" s="20" t="s">
        <v>142</v>
      </c>
      <c r="L343" s="20" t="s">
        <v>477</v>
      </c>
      <c r="M343" s="20" t="s">
        <v>28</v>
      </c>
      <c r="N343" s="20">
        <v>151010000</v>
      </c>
      <c r="O343" s="20" t="s">
        <v>170</v>
      </c>
      <c r="P343" s="20" t="s">
        <v>41</v>
      </c>
      <c r="Q343" s="20" t="s">
        <v>388</v>
      </c>
      <c r="R343" s="20"/>
      <c r="S343" s="20"/>
      <c r="T343" s="14">
        <v>30</v>
      </c>
      <c r="U343" s="20">
        <v>0</v>
      </c>
      <c r="V343" s="14">
        <v>70</v>
      </c>
      <c r="W343" s="20" t="s">
        <v>478</v>
      </c>
      <c r="X343" s="20" t="s">
        <v>106</v>
      </c>
      <c r="Y343" s="3"/>
      <c r="Z343" s="3"/>
      <c r="AA343" s="15"/>
      <c r="AB343" s="15"/>
      <c r="AC343" s="20">
        <v>200</v>
      </c>
      <c r="AD343" s="20">
        <v>11910.63</v>
      </c>
      <c r="AE343" s="3">
        <v>2382126</v>
      </c>
      <c r="AF343" s="3">
        <v>2667981.12</v>
      </c>
      <c r="AG343" s="20">
        <v>210</v>
      </c>
      <c r="AH343" s="20">
        <v>11910.63</v>
      </c>
      <c r="AI343" s="20">
        <v>2501232.3</v>
      </c>
      <c r="AJ343" s="20">
        <v>2801380.176</v>
      </c>
      <c r="AK343" s="20">
        <v>216</v>
      </c>
      <c r="AL343" s="20">
        <v>11910.63</v>
      </c>
      <c r="AM343" s="20">
        <v>2572696.0799999996</v>
      </c>
      <c r="AN343" s="20">
        <v>2881419.6095999996</v>
      </c>
      <c r="AO343" s="20"/>
      <c r="AP343" s="20"/>
      <c r="AQ343" s="20"/>
      <c r="AR343" s="20"/>
      <c r="AS343" s="19">
        <v>626</v>
      </c>
      <c r="AT343" s="15">
        <v>7456054.379999999</v>
      </c>
      <c r="AU343" s="15">
        <v>8350780.9056</v>
      </c>
      <c r="AV343" s="20" t="s">
        <v>121</v>
      </c>
      <c r="AW343" s="20"/>
      <c r="AX343" s="20"/>
      <c r="AY343" s="20" t="s">
        <v>147</v>
      </c>
      <c r="AZ343" s="20" t="s">
        <v>791</v>
      </c>
      <c r="BA343" s="20" t="s">
        <v>791</v>
      </c>
      <c r="BB343" s="20" t="s">
        <v>120</v>
      </c>
      <c r="BC343" s="20" t="s">
        <v>792</v>
      </c>
      <c r="BD343" s="20" t="s">
        <v>793</v>
      </c>
      <c r="BE343" s="20" t="s">
        <v>120</v>
      </c>
      <c r="BF343" s="20" t="s">
        <v>794</v>
      </c>
      <c r="BG343" s="20" t="s">
        <v>795</v>
      </c>
      <c r="BH343" s="19" t="s">
        <v>278</v>
      </c>
      <c r="BI343" s="20" t="s">
        <v>279</v>
      </c>
      <c r="BJ343" s="20" t="s">
        <v>280</v>
      </c>
    </row>
    <row r="344" spans="1:62" s="7" customFormat="1" ht="25.5" customHeight="1">
      <c r="A344" s="20"/>
      <c r="B344" s="20" t="s">
        <v>817</v>
      </c>
      <c r="C344" s="20" t="s">
        <v>789</v>
      </c>
      <c r="D344" s="20" t="s">
        <v>737</v>
      </c>
      <c r="E344" s="20" t="s">
        <v>790</v>
      </c>
      <c r="F344" s="20" t="s">
        <v>287</v>
      </c>
      <c r="G344" s="20"/>
      <c r="H344" s="20" t="s">
        <v>141</v>
      </c>
      <c r="I344" s="20">
        <v>70</v>
      </c>
      <c r="J344" s="20" t="s">
        <v>125</v>
      </c>
      <c r="K344" s="20" t="s">
        <v>142</v>
      </c>
      <c r="L344" s="20" t="s">
        <v>477</v>
      </c>
      <c r="M344" s="20" t="s">
        <v>28</v>
      </c>
      <c r="N344" s="20">
        <v>431010000</v>
      </c>
      <c r="O344" s="20" t="s">
        <v>168</v>
      </c>
      <c r="P344" s="20" t="s">
        <v>41</v>
      </c>
      <c r="Q344" s="20" t="s">
        <v>388</v>
      </c>
      <c r="R344" s="20"/>
      <c r="S344" s="20"/>
      <c r="T344" s="14">
        <v>30</v>
      </c>
      <c r="U344" s="20">
        <v>0</v>
      </c>
      <c r="V344" s="14">
        <v>70</v>
      </c>
      <c r="W344" s="20" t="s">
        <v>478</v>
      </c>
      <c r="X344" s="20" t="s">
        <v>106</v>
      </c>
      <c r="Y344" s="3"/>
      <c r="Z344" s="3"/>
      <c r="AA344" s="15"/>
      <c r="AB344" s="15"/>
      <c r="AC344" s="20">
        <v>200</v>
      </c>
      <c r="AD344" s="20">
        <v>10804.51</v>
      </c>
      <c r="AE344" s="3">
        <v>2160902</v>
      </c>
      <c r="AF344" s="3">
        <v>2420210.24</v>
      </c>
      <c r="AG344" s="20">
        <v>210</v>
      </c>
      <c r="AH344" s="20">
        <v>10804.51</v>
      </c>
      <c r="AI344" s="20">
        <v>2268947.1</v>
      </c>
      <c r="AJ344" s="20">
        <v>2541220.7520000003</v>
      </c>
      <c r="AK344" s="20">
        <v>216</v>
      </c>
      <c r="AL344" s="20">
        <v>10804.51</v>
      </c>
      <c r="AM344" s="20">
        <v>2333774.16</v>
      </c>
      <c r="AN344" s="20">
        <v>2613827.0592000005</v>
      </c>
      <c r="AO344" s="20"/>
      <c r="AP344" s="20"/>
      <c r="AQ344" s="20"/>
      <c r="AR344" s="20"/>
      <c r="AS344" s="19">
        <v>626</v>
      </c>
      <c r="AT344" s="15">
        <v>6763623.26</v>
      </c>
      <c r="AU344" s="15">
        <v>7575258.051200001</v>
      </c>
      <c r="AV344" s="20" t="s">
        <v>121</v>
      </c>
      <c r="AW344" s="20"/>
      <c r="AX344" s="20"/>
      <c r="AY344" s="20" t="s">
        <v>147</v>
      </c>
      <c r="AZ344" s="20" t="s">
        <v>791</v>
      </c>
      <c r="BA344" s="20" t="s">
        <v>791</v>
      </c>
      <c r="BB344" s="20" t="s">
        <v>120</v>
      </c>
      <c r="BC344" s="20" t="s">
        <v>802</v>
      </c>
      <c r="BD344" s="20" t="s">
        <v>803</v>
      </c>
      <c r="BE344" s="20" t="s">
        <v>120</v>
      </c>
      <c r="BF344" s="20" t="s">
        <v>804</v>
      </c>
      <c r="BG344" s="20" t="s">
        <v>805</v>
      </c>
      <c r="BH344" s="19" t="s">
        <v>278</v>
      </c>
      <c r="BI344" s="20" t="s">
        <v>279</v>
      </c>
      <c r="BJ344" s="20" t="s">
        <v>280</v>
      </c>
    </row>
    <row r="345" spans="1:62" s="7" customFormat="1" ht="25.5" customHeight="1">
      <c r="A345" s="20"/>
      <c r="B345" s="20" t="s">
        <v>818</v>
      </c>
      <c r="C345" s="20" t="s">
        <v>789</v>
      </c>
      <c r="D345" s="20" t="s">
        <v>737</v>
      </c>
      <c r="E345" s="20" t="s">
        <v>790</v>
      </c>
      <c r="F345" s="20" t="s">
        <v>287</v>
      </c>
      <c r="G345" s="20"/>
      <c r="H345" s="20" t="s">
        <v>141</v>
      </c>
      <c r="I345" s="20">
        <v>70</v>
      </c>
      <c r="J345" s="20" t="s">
        <v>125</v>
      </c>
      <c r="K345" s="20" t="s">
        <v>142</v>
      </c>
      <c r="L345" s="20" t="s">
        <v>477</v>
      </c>
      <c r="M345" s="20" t="s">
        <v>28</v>
      </c>
      <c r="N345" s="20">
        <v>151010000</v>
      </c>
      <c r="O345" s="20" t="s">
        <v>170</v>
      </c>
      <c r="P345" s="20" t="s">
        <v>41</v>
      </c>
      <c r="Q345" s="20" t="s">
        <v>388</v>
      </c>
      <c r="R345" s="20"/>
      <c r="S345" s="20"/>
      <c r="T345" s="14">
        <v>30</v>
      </c>
      <c r="U345" s="20">
        <v>0</v>
      </c>
      <c r="V345" s="14">
        <v>70</v>
      </c>
      <c r="W345" s="20" t="s">
        <v>478</v>
      </c>
      <c r="X345" s="20" t="s">
        <v>106</v>
      </c>
      <c r="Y345" s="3"/>
      <c r="Z345" s="3"/>
      <c r="AA345" s="15"/>
      <c r="AB345" s="15"/>
      <c r="AC345" s="20">
        <v>200</v>
      </c>
      <c r="AD345" s="20">
        <v>10804.51</v>
      </c>
      <c r="AE345" s="3">
        <v>2160902</v>
      </c>
      <c r="AF345" s="3">
        <v>2420210.24</v>
      </c>
      <c r="AG345" s="20">
        <v>210</v>
      </c>
      <c r="AH345" s="20">
        <v>10804.51</v>
      </c>
      <c r="AI345" s="20">
        <v>2268947.1</v>
      </c>
      <c r="AJ345" s="20">
        <v>2541220.7520000003</v>
      </c>
      <c r="AK345" s="20">
        <v>216</v>
      </c>
      <c r="AL345" s="20">
        <v>10804.51</v>
      </c>
      <c r="AM345" s="20">
        <v>2333774.16</v>
      </c>
      <c r="AN345" s="20">
        <v>2613827.0592000005</v>
      </c>
      <c r="AO345" s="20"/>
      <c r="AP345" s="20"/>
      <c r="AQ345" s="20"/>
      <c r="AR345" s="20"/>
      <c r="AS345" s="19">
        <v>626</v>
      </c>
      <c r="AT345" s="15">
        <v>6763623.26</v>
      </c>
      <c r="AU345" s="15">
        <v>7575258.051200001</v>
      </c>
      <c r="AV345" s="20" t="s">
        <v>121</v>
      </c>
      <c r="AW345" s="20"/>
      <c r="AX345" s="20"/>
      <c r="AY345" s="20" t="s">
        <v>147</v>
      </c>
      <c r="AZ345" s="20" t="s">
        <v>791</v>
      </c>
      <c r="BA345" s="20" t="s">
        <v>791</v>
      </c>
      <c r="BB345" s="20" t="s">
        <v>120</v>
      </c>
      <c r="BC345" s="20" t="s">
        <v>802</v>
      </c>
      <c r="BD345" s="20" t="s">
        <v>803</v>
      </c>
      <c r="BE345" s="20" t="s">
        <v>120</v>
      </c>
      <c r="BF345" s="20" t="s">
        <v>804</v>
      </c>
      <c r="BG345" s="20" t="s">
        <v>805</v>
      </c>
      <c r="BH345" s="19" t="s">
        <v>278</v>
      </c>
      <c r="BI345" s="20" t="s">
        <v>279</v>
      </c>
      <c r="BJ345" s="20" t="s">
        <v>280</v>
      </c>
    </row>
    <row r="346" spans="1:62" s="7" customFormat="1" ht="25.5" customHeight="1">
      <c r="A346" s="20"/>
      <c r="B346" s="20" t="s">
        <v>819</v>
      </c>
      <c r="C346" s="20" t="s">
        <v>789</v>
      </c>
      <c r="D346" s="20" t="s">
        <v>737</v>
      </c>
      <c r="E346" s="20" t="s">
        <v>790</v>
      </c>
      <c r="F346" s="20" t="s">
        <v>287</v>
      </c>
      <c r="G346" s="20"/>
      <c r="H346" s="20" t="s">
        <v>141</v>
      </c>
      <c r="I346" s="20">
        <v>70</v>
      </c>
      <c r="J346" s="20" t="s">
        <v>125</v>
      </c>
      <c r="K346" s="20" t="s">
        <v>142</v>
      </c>
      <c r="L346" s="20" t="s">
        <v>477</v>
      </c>
      <c r="M346" s="20" t="s">
        <v>28</v>
      </c>
      <c r="N346" s="20">
        <v>231010000</v>
      </c>
      <c r="O346" s="20" t="s">
        <v>496</v>
      </c>
      <c r="P346" s="20" t="s">
        <v>41</v>
      </c>
      <c r="Q346" s="20" t="s">
        <v>388</v>
      </c>
      <c r="R346" s="20"/>
      <c r="S346" s="20"/>
      <c r="T346" s="14">
        <v>30</v>
      </c>
      <c r="U346" s="20">
        <v>0</v>
      </c>
      <c r="V346" s="14">
        <v>70</v>
      </c>
      <c r="W346" s="20" t="s">
        <v>478</v>
      </c>
      <c r="X346" s="20" t="s">
        <v>106</v>
      </c>
      <c r="Y346" s="3"/>
      <c r="Z346" s="3"/>
      <c r="AA346" s="15"/>
      <c r="AB346" s="15"/>
      <c r="AC346" s="20">
        <v>200</v>
      </c>
      <c r="AD346" s="20">
        <v>11910.63</v>
      </c>
      <c r="AE346" s="3">
        <v>2382126</v>
      </c>
      <c r="AF346" s="3">
        <v>2667981.12</v>
      </c>
      <c r="AG346" s="20">
        <v>210</v>
      </c>
      <c r="AH346" s="20">
        <v>11910.63</v>
      </c>
      <c r="AI346" s="20">
        <v>2501232.3</v>
      </c>
      <c r="AJ346" s="20">
        <v>2801380.176</v>
      </c>
      <c r="AK346" s="20">
        <v>226</v>
      </c>
      <c r="AL346" s="20">
        <v>11910.63</v>
      </c>
      <c r="AM346" s="20">
        <v>2691802.38</v>
      </c>
      <c r="AN346" s="20">
        <v>3014818.6656</v>
      </c>
      <c r="AO346" s="20"/>
      <c r="AP346" s="20"/>
      <c r="AQ346" s="20"/>
      <c r="AR346" s="20"/>
      <c r="AS346" s="19">
        <v>636</v>
      </c>
      <c r="AT346" s="15">
        <v>7575160.68</v>
      </c>
      <c r="AU346" s="15">
        <v>8484179.9616</v>
      </c>
      <c r="AV346" s="20" t="s">
        <v>121</v>
      </c>
      <c r="AW346" s="20"/>
      <c r="AX346" s="20"/>
      <c r="AY346" s="20" t="s">
        <v>147</v>
      </c>
      <c r="AZ346" s="20" t="s">
        <v>791</v>
      </c>
      <c r="BA346" s="20" t="s">
        <v>791</v>
      </c>
      <c r="BB346" s="20" t="s">
        <v>120</v>
      </c>
      <c r="BC346" s="20" t="s">
        <v>792</v>
      </c>
      <c r="BD346" s="20" t="s">
        <v>793</v>
      </c>
      <c r="BE346" s="20" t="s">
        <v>120</v>
      </c>
      <c r="BF346" s="20" t="s">
        <v>794</v>
      </c>
      <c r="BG346" s="20" t="s">
        <v>795</v>
      </c>
      <c r="BH346" s="19" t="s">
        <v>278</v>
      </c>
      <c r="BI346" s="20" t="s">
        <v>279</v>
      </c>
      <c r="BJ346" s="20" t="s">
        <v>280</v>
      </c>
    </row>
    <row r="347" spans="1:62" s="7" customFormat="1" ht="25.5" customHeight="1">
      <c r="A347" s="20"/>
      <c r="B347" s="20" t="s">
        <v>820</v>
      </c>
      <c r="C347" s="20" t="s">
        <v>789</v>
      </c>
      <c r="D347" s="20" t="s">
        <v>737</v>
      </c>
      <c r="E347" s="20" t="s">
        <v>790</v>
      </c>
      <c r="F347" s="20" t="s">
        <v>287</v>
      </c>
      <c r="G347" s="20"/>
      <c r="H347" s="20" t="s">
        <v>141</v>
      </c>
      <c r="I347" s="20">
        <v>70</v>
      </c>
      <c r="J347" s="20" t="s">
        <v>125</v>
      </c>
      <c r="K347" s="20" t="s">
        <v>142</v>
      </c>
      <c r="L347" s="20" t="s">
        <v>477</v>
      </c>
      <c r="M347" s="20" t="s">
        <v>28</v>
      </c>
      <c r="N347" s="20">
        <v>231010000</v>
      </c>
      <c r="O347" s="20" t="s">
        <v>496</v>
      </c>
      <c r="P347" s="20" t="s">
        <v>41</v>
      </c>
      <c r="Q347" s="20" t="s">
        <v>388</v>
      </c>
      <c r="R347" s="20"/>
      <c r="S347" s="20"/>
      <c r="T347" s="14">
        <v>30</v>
      </c>
      <c r="U347" s="20">
        <v>0</v>
      </c>
      <c r="V347" s="14">
        <v>70</v>
      </c>
      <c r="W347" s="20" t="s">
        <v>478</v>
      </c>
      <c r="X347" s="20" t="s">
        <v>106</v>
      </c>
      <c r="Y347" s="3"/>
      <c r="Z347" s="3"/>
      <c r="AA347" s="15"/>
      <c r="AB347" s="15"/>
      <c r="AC347" s="20">
        <v>200</v>
      </c>
      <c r="AD347" s="20">
        <v>10804.51</v>
      </c>
      <c r="AE347" s="3">
        <v>2160902</v>
      </c>
      <c r="AF347" s="3">
        <v>2420210.24</v>
      </c>
      <c r="AG347" s="20">
        <v>210</v>
      </c>
      <c r="AH347" s="20">
        <v>10804.51</v>
      </c>
      <c r="AI347" s="20">
        <v>2268947.1</v>
      </c>
      <c r="AJ347" s="20">
        <v>2541220.7520000003</v>
      </c>
      <c r="AK347" s="20">
        <v>226</v>
      </c>
      <c r="AL347" s="20">
        <v>10804.51</v>
      </c>
      <c r="AM347" s="20">
        <v>2441819.2600000002</v>
      </c>
      <c r="AN347" s="20">
        <v>2734837.5712000006</v>
      </c>
      <c r="AO347" s="20"/>
      <c r="AP347" s="20"/>
      <c r="AQ347" s="20"/>
      <c r="AR347" s="20"/>
      <c r="AS347" s="19">
        <v>636</v>
      </c>
      <c r="AT347" s="15">
        <v>6871668.359999999</v>
      </c>
      <c r="AU347" s="15">
        <v>7696268.563200001</v>
      </c>
      <c r="AV347" s="20" t="s">
        <v>121</v>
      </c>
      <c r="AW347" s="20"/>
      <c r="AX347" s="20"/>
      <c r="AY347" s="20" t="s">
        <v>147</v>
      </c>
      <c r="AZ347" s="20" t="s">
        <v>791</v>
      </c>
      <c r="BA347" s="20" t="s">
        <v>791</v>
      </c>
      <c r="BB347" s="20" t="s">
        <v>120</v>
      </c>
      <c r="BC347" s="20" t="s">
        <v>802</v>
      </c>
      <c r="BD347" s="20" t="s">
        <v>803</v>
      </c>
      <c r="BE347" s="20" t="s">
        <v>120</v>
      </c>
      <c r="BF347" s="20" t="s">
        <v>804</v>
      </c>
      <c r="BG347" s="20" t="s">
        <v>805</v>
      </c>
      <c r="BH347" s="19" t="s">
        <v>278</v>
      </c>
      <c r="BI347" s="20" t="s">
        <v>279</v>
      </c>
      <c r="BJ347" s="20" t="s">
        <v>280</v>
      </c>
    </row>
    <row r="348" spans="1:62" s="7" customFormat="1" ht="25.5" customHeight="1">
      <c r="A348" s="20"/>
      <c r="B348" s="20" t="s">
        <v>821</v>
      </c>
      <c r="C348" s="20" t="s">
        <v>789</v>
      </c>
      <c r="D348" s="20" t="s">
        <v>737</v>
      </c>
      <c r="E348" s="20" t="s">
        <v>790</v>
      </c>
      <c r="F348" s="20" t="s">
        <v>287</v>
      </c>
      <c r="G348" s="20"/>
      <c r="H348" s="20" t="s">
        <v>141</v>
      </c>
      <c r="I348" s="20">
        <v>70</v>
      </c>
      <c r="J348" s="20" t="s">
        <v>125</v>
      </c>
      <c r="K348" s="20" t="s">
        <v>142</v>
      </c>
      <c r="L348" s="20" t="s">
        <v>477</v>
      </c>
      <c r="M348" s="20" t="s">
        <v>28</v>
      </c>
      <c r="N348" s="20">
        <v>475030100</v>
      </c>
      <c r="O348" s="20" t="s">
        <v>498</v>
      </c>
      <c r="P348" s="20" t="s">
        <v>41</v>
      </c>
      <c r="Q348" s="20" t="s">
        <v>388</v>
      </c>
      <c r="R348" s="20"/>
      <c r="S348" s="20"/>
      <c r="T348" s="14">
        <v>30</v>
      </c>
      <c r="U348" s="20">
        <v>0</v>
      </c>
      <c r="V348" s="14">
        <v>70</v>
      </c>
      <c r="W348" s="20" t="s">
        <v>478</v>
      </c>
      <c r="X348" s="20" t="s">
        <v>106</v>
      </c>
      <c r="Y348" s="3"/>
      <c r="Z348" s="3"/>
      <c r="AA348" s="15"/>
      <c r="AB348" s="15"/>
      <c r="AC348" s="20">
        <v>200</v>
      </c>
      <c r="AD348" s="20">
        <v>10804.51</v>
      </c>
      <c r="AE348" s="3">
        <v>2160902</v>
      </c>
      <c r="AF348" s="3">
        <v>2420210.24</v>
      </c>
      <c r="AG348" s="20">
        <v>200</v>
      </c>
      <c r="AH348" s="20">
        <v>10804.51</v>
      </c>
      <c r="AI348" s="20">
        <v>2160902</v>
      </c>
      <c r="AJ348" s="20">
        <v>2420210.24</v>
      </c>
      <c r="AK348" s="20">
        <v>226</v>
      </c>
      <c r="AL348" s="20">
        <v>10804.51</v>
      </c>
      <c r="AM348" s="20">
        <v>2441819.2600000002</v>
      </c>
      <c r="AN348" s="20">
        <v>2734837.5712000006</v>
      </c>
      <c r="AO348" s="20"/>
      <c r="AP348" s="20"/>
      <c r="AQ348" s="20"/>
      <c r="AR348" s="20"/>
      <c r="AS348" s="19">
        <v>626</v>
      </c>
      <c r="AT348" s="15">
        <v>6763623.26</v>
      </c>
      <c r="AU348" s="15">
        <v>7575258.051200001</v>
      </c>
      <c r="AV348" s="20" t="s">
        <v>121</v>
      </c>
      <c r="AW348" s="20"/>
      <c r="AX348" s="20"/>
      <c r="AY348" s="20" t="s">
        <v>147</v>
      </c>
      <c r="AZ348" s="20" t="s">
        <v>791</v>
      </c>
      <c r="BA348" s="20" t="s">
        <v>791</v>
      </c>
      <c r="BB348" s="20" t="s">
        <v>120</v>
      </c>
      <c r="BC348" s="20" t="s">
        <v>802</v>
      </c>
      <c r="BD348" s="20" t="s">
        <v>803</v>
      </c>
      <c r="BE348" s="20" t="s">
        <v>120</v>
      </c>
      <c r="BF348" s="20" t="s">
        <v>804</v>
      </c>
      <c r="BG348" s="20" t="s">
        <v>805</v>
      </c>
      <c r="BH348" s="19" t="s">
        <v>278</v>
      </c>
      <c r="BI348" s="20" t="s">
        <v>279</v>
      </c>
      <c r="BJ348" s="20" t="s">
        <v>280</v>
      </c>
    </row>
    <row r="349" spans="1:62" s="7" customFormat="1" ht="25.5" customHeight="1">
      <c r="A349" s="20"/>
      <c r="B349" s="20" t="s">
        <v>822</v>
      </c>
      <c r="C349" s="20" t="s">
        <v>789</v>
      </c>
      <c r="D349" s="20" t="s">
        <v>737</v>
      </c>
      <c r="E349" s="20" t="s">
        <v>790</v>
      </c>
      <c r="F349" s="20" t="s">
        <v>287</v>
      </c>
      <c r="G349" s="20"/>
      <c r="H349" s="20" t="s">
        <v>141</v>
      </c>
      <c r="I349" s="20">
        <v>70</v>
      </c>
      <c r="J349" s="20" t="s">
        <v>125</v>
      </c>
      <c r="K349" s="20" t="s">
        <v>142</v>
      </c>
      <c r="L349" s="20" t="s">
        <v>477</v>
      </c>
      <c r="M349" s="20" t="s">
        <v>28</v>
      </c>
      <c r="N349" s="20">
        <v>475030100</v>
      </c>
      <c r="O349" s="20" t="s">
        <v>498</v>
      </c>
      <c r="P349" s="20" t="s">
        <v>41</v>
      </c>
      <c r="Q349" s="20" t="s">
        <v>388</v>
      </c>
      <c r="R349" s="20"/>
      <c r="S349" s="20"/>
      <c r="T349" s="14">
        <v>30</v>
      </c>
      <c r="U349" s="20">
        <v>0</v>
      </c>
      <c r="V349" s="14">
        <v>70</v>
      </c>
      <c r="W349" s="20" t="s">
        <v>478</v>
      </c>
      <c r="X349" s="20" t="s">
        <v>106</v>
      </c>
      <c r="Y349" s="3"/>
      <c r="Z349" s="3"/>
      <c r="AA349" s="15"/>
      <c r="AB349" s="15"/>
      <c r="AC349" s="20">
        <v>200</v>
      </c>
      <c r="AD349" s="20">
        <v>11910.63</v>
      </c>
      <c r="AE349" s="3">
        <v>2382126</v>
      </c>
      <c r="AF349" s="3">
        <v>2667981.12</v>
      </c>
      <c r="AG349" s="20">
        <v>200</v>
      </c>
      <c r="AH349" s="20">
        <v>11910.63</v>
      </c>
      <c r="AI349" s="20">
        <v>2382126</v>
      </c>
      <c r="AJ349" s="20">
        <v>2667981.12</v>
      </c>
      <c r="AK349" s="20">
        <v>226</v>
      </c>
      <c r="AL349" s="20">
        <v>11910.63</v>
      </c>
      <c r="AM349" s="20">
        <v>2691802.38</v>
      </c>
      <c r="AN349" s="20">
        <v>3014818.6656</v>
      </c>
      <c r="AO349" s="20"/>
      <c r="AP349" s="20"/>
      <c r="AQ349" s="20"/>
      <c r="AR349" s="20"/>
      <c r="AS349" s="19">
        <v>626</v>
      </c>
      <c r="AT349" s="15">
        <v>7456054.38</v>
      </c>
      <c r="AU349" s="15">
        <v>8350780.9056</v>
      </c>
      <c r="AV349" s="20" t="s">
        <v>121</v>
      </c>
      <c r="AW349" s="20"/>
      <c r="AX349" s="20"/>
      <c r="AY349" s="20" t="s">
        <v>147</v>
      </c>
      <c r="AZ349" s="20" t="s">
        <v>791</v>
      </c>
      <c r="BA349" s="20" t="s">
        <v>791</v>
      </c>
      <c r="BB349" s="20" t="s">
        <v>120</v>
      </c>
      <c r="BC349" s="20" t="s">
        <v>792</v>
      </c>
      <c r="BD349" s="20" t="s">
        <v>793</v>
      </c>
      <c r="BE349" s="20" t="s">
        <v>120</v>
      </c>
      <c r="BF349" s="20" t="s">
        <v>794</v>
      </c>
      <c r="BG349" s="20" t="s">
        <v>795</v>
      </c>
      <c r="BH349" s="19" t="s">
        <v>278</v>
      </c>
      <c r="BI349" s="20" t="s">
        <v>279</v>
      </c>
      <c r="BJ349" s="20" t="s">
        <v>280</v>
      </c>
    </row>
    <row r="350" spans="1:62" s="7" customFormat="1" ht="25.5" customHeight="1">
      <c r="A350" s="20"/>
      <c r="B350" s="20" t="s">
        <v>823</v>
      </c>
      <c r="C350" s="20" t="s">
        <v>824</v>
      </c>
      <c r="D350" s="20" t="s">
        <v>825</v>
      </c>
      <c r="E350" s="20" t="s">
        <v>474</v>
      </c>
      <c r="F350" s="20" t="s">
        <v>287</v>
      </c>
      <c r="G350" s="20"/>
      <c r="H350" s="20" t="s">
        <v>141</v>
      </c>
      <c r="I350" s="20">
        <v>70</v>
      </c>
      <c r="J350" s="20" t="s">
        <v>125</v>
      </c>
      <c r="K350" s="20" t="s">
        <v>142</v>
      </c>
      <c r="L350" s="20" t="s">
        <v>477</v>
      </c>
      <c r="M350" s="20" t="s">
        <v>28</v>
      </c>
      <c r="N350" s="20">
        <v>111010000</v>
      </c>
      <c r="O350" s="20" t="s">
        <v>144</v>
      </c>
      <c r="P350" s="20" t="s">
        <v>41</v>
      </c>
      <c r="Q350" s="20" t="s">
        <v>388</v>
      </c>
      <c r="R350" s="20"/>
      <c r="S350" s="20"/>
      <c r="T350" s="14">
        <v>30</v>
      </c>
      <c r="U350" s="20">
        <v>0</v>
      </c>
      <c r="V350" s="14">
        <v>70</v>
      </c>
      <c r="W350" s="20" t="s">
        <v>607</v>
      </c>
      <c r="X350" s="20" t="s">
        <v>106</v>
      </c>
      <c r="Y350" s="3"/>
      <c r="Z350" s="3"/>
      <c r="AA350" s="15"/>
      <c r="AB350" s="15"/>
      <c r="AC350" s="20">
        <v>357</v>
      </c>
      <c r="AD350" s="20">
        <v>12638.77</v>
      </c>
      <c r="AE350" s="3">
        <v>4512040.890000001</v>
      </c>
      <c r="AF350" s="3">
        <v>5053485.7968000015</v>
      </c>
      <c r="AG350" s="20">
        <v>436</v>
      </c>
      <c r="AH350" s="20">
        <v>12638.77</v>
      </c>
      <c r="AI350" s="20">
        <v>5510503.72</v>
      </c>
      <c r="AJ350" s="20">
        <v>6171764.1664</v>
      </c>
      <c r="AK350" s="20">
        <v>513</v>
      </c>
      <c r="AL350" s="20">
        <v>12638.77</v>
      </c>
      <c r="AM350" s="20">
        <v>6483689.01</v>
      </c>
      <c r="AN350" s="20">
        <v>7261731.6912</v>
      </c>
      <c r="AO350" s="20"/>
      <c r="AP350" s="20"/>
      <c r="AQ350" s="20"/>
      <c r="AR350" s="20"/>
      <c r="AS350" s="19">
        <v>1306</v>
      </c>
      <c r="AT350" s="15">
        <v>16506233.62</v>
      </c>
      <c r="AU350" s="15">
        <v>18486981.654400002</v>
      </c>
      <c r="AV350" s="20" t="s">
        <v>121</v>
      </c>
      <c r="AW350" s="20"/>
      <c r="AX350" s="20"/>
      <c r="AY350" s="20" t="s">
        <v>147</v>
      </c>
      <c r="AZ350" s="20" t="s">
        <v>826</v>
      </c>
      <c r="BA350" s="20" t="s">
        <v>826</v>
      </c>
      <c r="BB350" s="20" t="s">
        <v>120</v>
      </c>
      <c r="BC350" s="20" t="s">
        <v>827</v>
      </c>
      <c r="BD350" s="20" t="s">
        <v>828</v>
      </c>
      <c r="BE350" s="20"/>
      <c r="BF350" s="20"/>
      <c r="BG350" s="20"/>
      <c r="BH350" s="19" t="s">
        <v>278</v>
      </c>
      <c r="BI350" s="20" t="s">
        <v>279</v>
      </c>
      <c r="BJ350" s="20" t="s">
        <v>280</v>
      </c>
    </row>
    <row r="351" spans="1:62" s="7" customFormat="1" ht="25.5" customHeight="1">
      <c r="A351" s="20"/>
      <c r="B351" s="20" t="s">
        <v>829</v>
      </c>
      <c r="C351" s="20" t="s">
        <v>824</v>
      </c>
      <c r="D351" s="20" t="s">
        <v>825</v>
      </c>
      <c r="E351" s="20" t="s">
        <v>474</v>
      </c>
      <c r="F351" s="20" t="s">
        <v>287</v>
      </c>
      <c r="G351" s="20"/>
      <c r="H351" s="20" t="s">
        <v>141</v>
      </c>
      <c r="I351" s="20">
        <v>70</v>
      </c>
      <c r="J351" s="20" t="s">
        <v>125</v>
      </c>
      <c r="K351" s="20" t="s">
        <v>142</v>
      </c>
      <c r="L351" s="20" t="s">
        <v>477</v>
      </c>
      <c r="M351" s="20" t="s">
        <v>28</v>
      </c>
      <c r="N351" s="20">
        <v>391010000</v>
      </c>
      <c r="O351" s="20" t="s">
        <v>485</v>
      </c>
      <c r="P351" s="20" t="s">
        <v>41</v>
      </c>
      <c r="Q351" s="20" t="s">
        <v>388</v>
      </c>
      <c r="R351" s="20"/>
      <c r="S351" s="20"/>
      <c r="T351" s="14">
        <v>30</v>
      </c>
      <c r="U351" s="20">
        <v>0</v>
      </c>
      <c r="V351" s="14">
        <v>70</v>
      </c>
      <c r="W351" s="20" t="s">
        <v>607</v>
      </c>
      <c r="X351" s="20" t="s">
        <v>106</v>
      </c>
      <c r="Y351" s="3"/>
      <c r="Z351" s="3"/>
      <c r="AA351" s="15"/>
      <c r="AB351" s="15"/>
      <c r="AC351" s="20">
        <v>0</v>
      </c>
      <c r="AD351" s="20">
        <v>0</v>
      </c>
      <c r="AE351" s="3">
        <v>0</v>
      </c>
      <c r="AF351" s="3">
        <v>0</v>
      </c>
      <c r="AG351" s="20">
        <v>366</v>
      </c>
      <c r="AH351" s="20">
        <v>12638.77</v>
      </c>
      <c r="AI351" s="20">
        <v>4625789.82</v>
      </c>
      <c r="AJ351" s="20">
        <v>5180884.5984000005</v>
      </c>
      <c r="AK351" s="20">
        <v>748</v>
      </c>
      <c r="AL351" s="20">
        <v>12638.77</v>
      </c>
      <c r="AM351" s="20">
        <v>9453799.96</v>
      </c>
      <c r="AN351" s="20">
        <v>10588255.955200002</v>
      </c>
      <c r="AO351" s="20"/>
      <c r="AP351" s="20"/>
      <c r="AQ351" s="20"/>
      <c r="AR351" s="20"/>
      <c r="AS351" s="19">
        <v>1114</v>
      </c>
      <c r="AT351" s="15">
        <v>14079589.780000001</v>
      </c>
      <c r="AU351" s="15">
        <v>15769140.553600002</v>
      </c>
      <c r="AV351" s="20" t="s">
        <v>121</v>
      </c>
      <c r="AW351" s="20"/>
      <c r="AX351" s="20"/>
      <c r="AY351" s="20" t="s">
        <v>147</v>
      </c>
      <c r="AZ351" s="20" t="s">
        <v>826</v>
      </c>
      <c r="BA351" s="20" t="s">
        <v>826</v>
      </c>
      <c r="BB351" s="20" t="s">
        <v>120</v>
      </c>
      <c r="BC351" s="20" t="s">
        <v>827</v>
      </c>
      <c r="BD351" s="20" t="s">
        <v>828</v>
      </c>
      <c r="BE351" s="20"/>
      <c r="BF351" s="20"/>
      <c r="BG351" s="20"/>
      <c r="BH351" s="19" t="s">
        <v>278</v>
      </c>
      <c r="BI351" s="20" t="s">
        <v>279</v>
      </c>
      <c r="BJ351" s="20" t="s">
        <v>280</v>
      </c>
    </row>
    <row r="352" spans="1:62" s="7" customFormat="1" ht="25.5" customHeight="1">
      <c r="A352" s="20"/>
      <c r="B352" s="20" t="s">
        <v>830</v>
      </c>
      <c r="C352" s="20" t="s">
        <v>824</v>
      </c>
      <c r="D352" s="20" t="s">
        <v>825</v>
      </c>
      <c r="E352" s="20" t="s">
        <v>474</v>
      </c>
      <c r="F352" s="20" t="s">
        <v>287</v>
      </c>
      <c r="G352" s="20"/>
      <c r="H352" s="20" t="s">
        <v>141</v>
      </c>
      <c r="I352" s="20">
        <v>70</v>
      </c>
      <c r="J352" s="20" t="s">
        <v>125</v>
      </c>
      <c r="K352" s="20" t="s">
        <v>142</v>
      </c>
      <c r="L352" s="20" t="s">
        <v>477</v>
      </c>
      <c r="M352" s="20" t="s">
        <v>28</v>
      </c>
      <c r="N352" s="20">
        <v>551010000</v>
      </c>
      <c r="O352" s="20" t="s">
        <v>487</v>
      </c>
      <c r="P352" s="20" t="s">
        <v>41</v>
      </c>
      <c r="Q352" s="20" t="s">
        <v>388</v>
      </c>
      <c r="R352" s="20"/>
      <c r="S352" s="20"/>
      <c r="T352" s="14">
        <v>30</v>
      </c>
      <c r="U352" s="20">
        <v>0</v>
      </c>
      <c r="V352" s="14">
        <v>70</v>
      </c>
      <c r="W352" s="20" t="s">
        <v>607</v>
      </c>
      <c r="X352" s="20" t="s">
        <v>106</v>
      </c>
      <c r="Y352" s="3"/>
      <c r="Z352" s="3"/>
      <c r="AA352" s="15"/>
      <c r="AB352" s="15"/>
      <c r="AC352" s="20">
        <v>77</v>
      </c>
      <c r="AD352" s="20">
        <v>12638.77</v>
      </c>
      <c r="AE352" s="3">
        <v>973185.29</v>
      </c>
      <c r="AF352" s="3">
        <v>1089967.5248000002</v>
      </c>
      <c r="AG352" s="20">
        <v>293</v>
      </c>
      <c r="AH352" s="20">
        <v>12638.77</v>
      </c>
      <c r="AI352" s="20">
        <v>3703159.6100000003</v>
      </c>
      <c r="AJ352" s="20">
        <v>4147538.763200001</v>
      </c>
      <c r="AK352" s="20">
        <v>293</v>
      </c>
      <c r="AL352" s="20">
        <v>12638.77</v>
      </c>
      <c r="AM352" s="20">
        <v>3703159.6100000003</v>
      </c>
      <c r="AN352" s="20">
        <v>4147538.763200001</v>
      </c>
      <c r="AO352" s="20"/>
      <c r="AP352" s="20"/>
      <c r="AQ352" s="20"/>
      <c r="AR352" s="20"/>
      <c r="AS352" s="19">
        <v>663</v>
      </c>
      <c r="AT352" s="15">
        <v>8379504.510000001</v>
      </c>
      <c r="AU352" s="15">
        <v>9385045.051200002</v>
      </c>
      <c r="AV352" s="20" t="s">
        <v>121</v>
      </c>
      <c r="AW352" s="20"/>
      <c r="AX352" s="20"/>
      <c r="AY352" s="20" t="s">
        <v>147</v>
      </c>
      <c r="AZ352" s="20" t="s">
        <v>826</v>
      </c>
      <c r="BA352" s="20" t="s">
        <v>826</v>
      </c>
      <c r="BB352" s="20" t="s">
        <v>120</v>
      </c>
      <c r="BC352" s="20" t="s">
        <v>827</v>
      </c>
      <c r="BD352" s="20" t="s">
        <v>828</v>
      </c>
      <c r="BE352" s="20"/>
      <c r="BF352" s="20"/>
      <c r="BG352" s="20"/>
      <c r="BH352" s="19" t="s">
        <v>278</v>
      </c>
      <c r="BI352" s="20" t="s">
        <v>279</v>
      </c>
      <c r="BJ352" s="20" t="s">
        <v>280</v>
      </c>
    </row>
    <row r="353" spans="1:62" s="7" customFormat="1" ht="25.5" customHeight="1">
      <c r="A353" s="20"/>
      <c r="B353" s="20" t="s">
        <v>831</v>
      </c>
      <c r="C353" s="20" t="s">
        <v>824</v>
      </c>
      <c r="D353" s="20" t="s">
        <v>825</v>
      </c>
      <c r="E353" s="20" t="s">
        <v>474</v>
      </c>
      <c r="F353" s="20" t="s">
        <v>287</v>
      </c>
      <c r="G353" s="20"/>
      <c r="H353" s="20" t="s">
        <v>141</v>
      </c>
      <c r="I353" s="20">
        <v>70</v>
      </c>
      <c r="J353" s="20" t="s">
        <v>125</v>
      </c>
      <c r="K353" s="20" t="s">
        <v>142</v>
      </c>
      <c r="L353" s="20" t="s">
        <v>477</v>
      </c>
      <c r="M353" s="20" t="s">
        <v>28</v>
      </c>
      <c r="N353" s="20">
        <v>350000000</v>
      </c>
      <c r="O353" s="20" t="s">
        <v>158</v>
      </c>
      <c r="P353" s="20" t="s">
        <v>41</v>
      </c>
      <c r="Q353" s="20" t="s">
        <v>388</v>
      </c>
      <c r="R353" s="20"/>
      <c r="S353" s="20"/>
      <c r="T353" s="14">
        <v>30</v>
      </c>
      <c r="U353" s="20">
        <v>0</v>
      </c>
      <c r="V353" s="14">
        <v>70</v>
      </c>
      <c r="W353" s="20" t="s">
        <v>607</v>
      </c>
      <c r="X353" s="20" t="s">
        <v>106</v>
      </c>
      <c r="Y353" s="3"/>
      <c r="Z353" s="3"/>
      <c r="AA353" s="15"/>
      <c r="AB353" s="15"/>
      <c r="AC353" s="20">
        <v>0</v>
      </c>
      <c r="AD353" s="20">
        <v>0</v>
      </c>
      <c r="AE353" s="3">
        <v>0</v>
      </c>
      <c r="AF353" s="3">
        <v>0</v>
      </c>
      <c r="AG353" s="20">
        <v>1143</v>
      </c>
      <c r="AH353" s="20">
        <v>12638.77</v>
      </c>
      <c r="AI353" s="20">
        <v>14446114.110000001</v>
      </c>
      <c r="AJ353" s="20">
        <v>16179647.803200003</v>
      </c>
      <c r="AK353" s="20">
        <v>1033</v>
      </c>
      <c r="AL353" s="20">
        <v>12638.77</v>
      </c>
      <c r="AM353" s="20">
        <v>13055849.41</v>
      </c>
      <c r="AN353" s="20">
        <v>14622551.339200001</v>
      </c>
      <c r="AO353" s="20"/>
      <c r="AP353" s="20"/>
      <c r="AQ353" s="20"/>
      <c r="AR353" s="20"/>
      <c r="AS353" s="19">
        <v>2176</v>
      </c>
      <c r="AT353" s="15">
        <v>27501963.520000003</v>
      </c>
      <c r="AU353" s="15">
        <v>30802199.142400004</v>
      </c>
      <c r="AV353" s="20" t="s">
        <v>121</v>
      </c>
      <c r="AW353" s="20"/>
      <c r="AX353" s="20"/>
      <c r="AY353" s="20" t="s">
        <v>147</v>
      </c>
      <c r="AZ353" s="20" t="s">
        <v>826</v>
      </c>
      <c r="BA353" s="20" t="s">
        <v>826</v>
      </c>
      <c r="BB353" s="20" t="s">
        <v>120</v>
      </c>
      <c r="BC353" s="20" t="s">
        <v>827</v>
      </c>
      <c r="BD353" s="20" t="s">
        <v>828</v>
      </c>
      <c r="BE353" s="20"/>
      <c r="BF353" s="20"/>
      <c r="BG353" s="20"/>
      <c r="BH353" s="19" t="s">
        <v>278</v>
      </c>
      <c r="BI353" s="20" t="s">
        <v>279</v>
      </c>
      <c r="BJ353" s="20" t="s">
        <v>280</v>
      </c>
    </row>
    <row r="354" spans="1:62" s="7" customFormat="1" ht="25.5" customHeight="1">
      <c r="A354" s="20"/>
      <c r="B354" s="20" t="s">
        <v>832</v>
      </c>
      <c r="C354" s="20" t="s">
        <v>824</v>
      </c>
      <c r="D354" s="20" t="s">
        <v>825</v>
      </c>
      <c r="E354" s="20" t="s">
        <v>474</v>
      </c>
      <c r="F354" s="20" t="s">
        <v>287</v>
      </c>
      <c r="G354" s="20"/>
      <c r="H354" s="20" t="s">
        <v>141</v>
      </c>
      <c r="I354" s="20">
        <v>70</v>
      </c>
      <c r="J354" s="20" t="s">
        <v>125</v>
      </c>
      <c r="K354" s="20" t="s">
        <v>142</v>
      </c>
      <c r="L354" s="20" t="s">
        <v>477</v>
      </c>
      <c r="M354" s="20" t="s">
        <v>28</v>
      </c>
      <c r="N354" s="20">
        <v>632810000</v>
      </c>
      <c r="O354" s="20" t="s">
        <v>490</v>
      </c>
      <c r="P354" s="20" t="s">
        <v>41</v>
      </c>
      <c r="Q354" s="20" t="s">
        <v>388</v>
      </c>
      <c r="R354" s="20"/>
      <c r="S354" s="20"/>
      <c r="T354" s="14">
        <v>30</v>
      </c>
      <c r="U354" s="20">
        <v>0</v>
      </c>
      <c r="V354" s="14">
        <v>70</v>
      </c>
      <c r="W354" s="20" t="s">
        <v>607</v>
      </c>
      <c r="X354" s="20" t="s">
        <v>106</v>
      </c>
      <c r="Y354" s="3"/>
      <c r="Z354" s="3"/>
      <c r="AA354" s="15"/>
      <c r="AB354" s="15"/>
      <c r="AC354" s="20">
        <v>0</v>
      </c>
      <c r="AD354" s="20">
        <v>0</v>
      </c>
      <c r="AE354" s="3">
        <v>0</v>
      </c>
      <c r="AF354" s="3">
        <v>0</v>
      </c>
      <c r="AG354" s="20">
        <v>1099</v>
      </c>
      <c r="AH354" s="20">
        <v>12638.77</v>
      </c>
      <c r="AI354" s="20">
        <v>13890008.23</v>
      </c>
      <c r="AJ354" s="20">
        <v>15556809.217600003</v>
      </c>
      <c r="AK354" s="20">
        <v>146</v>
      </c>
      <c r="AL354" s="20">
        <v>12638.77</v>
      </c>
      <c r="AM354" s="20">
        <v>1845260.4200000002</v>
      </c>
      <c r="AN354" s="20">
        <v>2066691.6704000004</v>
      </c>
      <c r="AO354" s="20"/>
      <c r="AP354" s="20"/>
      <c r="AQ354" s="20"/>
      <c r="AR354" s="20"/>
      <c r="AS354" s="19">
        <v>1245</v>
      </c>
      <c r="AT354" s="15">
        <v>15735268.65</v>
      </c>
      <c r="AU354" s="15">
        <v>17623500.888000004</v>
      </c>
      <c r="AV354" s="20" t="s">
        <v>121</v>
      </c>
      <c r="AW354" s="20"/>
      <c r="AX354" s="20"/>
      <c r="AY354" s="20" t="s">
        <v>147</v>
      </c>
      <c r="AZ354" s="20" t="s">
        <v>826</v>
      </c>
      <c r="BA354" s="20" t="s">
        <v>826</v>
      </c>
      <c r="BB354" s="20" t="s">
        <v>120</v>
      </c>
      <c r="BC354" s="20" t="s">
        <v>827</v>
      </c>
      <c r="BD354" s="20" t="s">
        <v>828</v>
      </c>
      <c r="BE354" s="20"/>
      <c r="BF354" s="20"/>
      <c r="BG354" s="20"/>
      <c r="BH354" s="19" t="s">
        <v>278</v>
      </c>
      <c r="BI354" s="20" t="s">
        <v>279</v>
      </c>
      <c r="BJ354" s="20" t="s">
        <v>280</v>
      </c>
    </row>
    <row r="355" spans="1:62" s="7" customFormat="1" ht="25.5" customHeight="1">
      <c r="A355" s="20"/>
      <c r="B355" s="20" t="s">
        <v>833</v>
      </c>
      <c r="C355" s="20" t="s">
        <v>824</v>
      </c>
      <c r="D355" s="20" t="s">
        <v>825</v>
      </c>
      <c r="E355" s="20" t="s">
        <v>474</v>
      </c>
      <c r="F355" s="20" t="s">
        <v>287</v>
      </c>
      <c r="G355" s="20"/>
      <c r="H355" s="20" t="s">
        <v>141</v>
      </c>
      <c r="I355" s="20">
        <v>70</v>
      </c>
      <c r="J355" s="20" t="s">
        <v>125</v>
      </c>
      <c r="K355" s="20" t="s">
        <v>142</v>
      </c>
      <c r="L355" s="20" t="s">
        <v>477</v>
      </c>
      <c r="M355" s="20" t="s">
        <v>28</v>
      </c>
      <c r="N355" s="20">
        <v>750000000</v>
      </c>
      <c r="O355" s="20" t="s">
        <v>492</v>
      </c>
      <c r="P355" s="20" t="s">
        <v>41</v>
      </c>
      <c r="Q355" s="20" t="s">
        <v>388</v>
      </c>
      <c r="R355" s="20"/>
      <c r="S355" s="20"/>
      <c r="T355" s="14">
        <v>30</v>
      </c>
      <c r="U355" s="20">
        <v>0</v>
      </c>
      <c r="V355" s="14">
        <v>70</v>
      </c>
      <c r="W355" s="20" t="s">
        <v>607</v>
      </c>
      <c r="X355" s="20" t="s">
        <v>106</v>
      </c>
      <c r="Y355" s="3"/>
      <c r="Z355" s="3"/>
      <c r="AA355" s="15"/>
      <c r="AB355" s="15"/>
      <c r="AC355" s="20">
        <v>36</v>
      </c>
      <c r="AD355" s="20">
        <v>12638.77</v>
      </c>
      <c r="AE355" s="3">
        <v>454995.72000000003</v>
      </c>
      <c r="AF355" s="3">
        <v>509595.2064000001</v>
      </c>
      <c r="AG355" s="20">
        <v>36</v>
      </c>
      <c r="AH355" s="20">
        <v>12638.77</v>
      </c>
      <c r="AI355" s="20">
        <v>454995.72000000003</v>
      </c>
      <c r="AJ355" s="20">
        <v>509595.2064000001</v>
      </c>
      <c r="AK355" s="20">
        <v>36</v>
      </c>
      <c r="AL355" s="20">
        <v>12638.77</v>
      </c>
      <c r="AM355" s="20">
        <v>454995.72000000003</v>
      </c>
      <c r="AN355" s="20">
        <v>509595.2064000001</v>
      </c>
      <c r="AO355" s="20"/>
      <c r="AP355" s="20"/>
      <c r="AQ355" s="20"/>
      <c r="AR355" s="20"/>
      <c r="AS355" s="19">
        <v>108</v>
      </c>
      <c r="AT355" s="15">
        <v>1364987.1600000001</v>
      </c>
      <c r="AU355" s="15">
        <v>1528785.6192000003</v>
      </c>
      <c r="AV355" s="20" t="s">
        <v>121</v>
      </c>
      <c r="AW355" s="20"/>
      <c r="AX355" s="20"/>
      <c r="AY355" s="20" t="s">
        <v>147</v>
      </c>
      <c r="AZ355" s="20" t="s">
        <v>826</v>
      </c>
      <c r="BA355" s="20" t="s">
        <v>826</v>
      </c>
      <c r="BB355" s="20" t="s">
        <v>120</v>
      </c>
      <c r="BC355" s="20" t="s">
        <v>827</v>
      </c>
      <c r="BD355" s="20" t="s">
        <v>828</v>
      </c>
      <c r="BE355" s="20"/>
      <c r="BF355" s="20"/>
      <c r="BG355" s="20"/>
      <c r="BH355" s="19" t="s">
        <v>278</v>
      </c>
      <c r="BI355" s="20" t="s">
        <v>279</v>
      </c>
      <c r="BJ355" s="20" t="s">
        <v>280</v>
      </c>
    </row>
    <row r="356" spans="1:62" s="7" customFormat="1" ht="25.5" customHeight="1">
      <c r="A356" s="20"/>
      <c r="B356" s="20" t="s">
        <v>834</v>
      </c>
      <c r="C356" s="20" t="s">
        <v>824</v>
      </c>
      <c r="D356" s="20" t="s">
        <v>825</v>
      </c>
      <c r="E356" s="20" t="s">
        <v>474</v>
      </c>
      <c r="F356" s="20" t="s">
        <v>287</v>
      </c>
      <c r="G356" s="20"/>
      <c r="H356" s="20" t="s">
        <v>141</v>
      </c>
      <c r="I356" s="20">
        <v>70</v>
      </c>
      <c r="J356" s="20" t="s">
        <v>125</v>
      </c>
      <c r="K356" s="20" t="s">
        <v>142</v>
      </c>
      <c r="L356" s="20" t="s">
        <v>477</v>
      </c>
      <c r="M356" s="20" t="s">
        <v>28</v>
      </c>
      <c r="N356" s="20">
        <v>311010000</v>
      </c>
      <c r="O356" s="20" t="s">
        <v>509</v>
      </c>
      <c r="P356" s="20" t="s">
        <v>41</v>
      </c>
      <c r="Q356" s="20" t="s">
        <v>388</v>
      </c>
      <c r="R356" s="20"/>
      <c r="S356" s="20"/>
      <c r="T356" s="14">
        <v>30</v>
      </c>
      <c r="U356" s="20">
        <v>0</v>
      </c>
      <c r="V356" s="14">
        <v>70</v>
      </c>
      <c r="W356" s="20" t="s">
        <v>607</v>
      </c>
      <c r="X356" s="20" t="s">
        <v>106</v>
      </c>
      <c r="Y356" s="3"/>
      <c r="Z356" s="3"/>
      <c r="AA356" s="15"/>
      <c r="AB356" s="15"/>
      <c r="AC356" s="20">
        <v>0</v>
      </c>
      <c r="AD356" s="20">
        <v>0</v>
      </c>
      <c r="AE356" s="3">
        <v>0</v>
      </c>
      <c r="AF356" s="3">
        <v>0</v>
      </c>
      <c r="AG356" s="20">
        <v>344</v>
      </c>
      <c r="AH356" s="20">
        <v>12638.77</v>
      </c>
      <c r="AI356" s="20">
        <v>4347736.88</v>
      </c>
      <c r="AJ356" s="20">
        <v>4869465.305600001</v>
      </c>
      <c r="AK356" s="20">
        <v>252</v>
      </c>
      <c r="AL356" s="20">
        <v>12638.77</v>
      </c>
      <c r="AM356" s="20">
        <v>3184970.04</v>
      </c>
      <c r="AN356" s="20">
        <v>3567166.4448</v>
      </c>
      <c r="AO356" s="20"/>
      <c r="AP356" s="20"/>
      <c r="AQ356" s="20"/>
      <c r="AR356" s="20"/>
      <c r="AS356" s="19">
        <v>596</v>
      </c>
      <c r="AT356" s="15">
        <v>7532706.92</v>
      </c>
      <c r="AU356" s="15">
        <v>8436631.750400001</v>
      </c>
      <c r="AV356" s="20" t="s">
        <v>121</v>
      </c>
      <c r="AW356" s="20"/>
      <c r="AX356" s="20"/>
      <c r="AY356" s="20" t="s">
        <v>147</v>
      </c>
      <c r="AZ356" s="20" t="s">
        <v>826</v>
      </c>
      <c r="BA356" s="20" t="s">
        <v>826</v>
      </c>
      <c r="BB356" s="20" t="s">
        <v>120</v>
      </c>
      <c r="BC356" s="20" t="s">
        <v>827</v>
      </c>
      <c r="BD356" s="20" t="s">
        <v>828</v>
      </c>
      <c r="BE356" s="20"/>
      <c r="BF356" s="20"/>
      <c r="BG356" s="20"/>
      <c r="BH356" s="19" t="s">
        <v>278</v>
      </c>
      <c r="BI356" s="20" t="s">
        <v>279</v>
      </c>
      <c r="BJ356" s="20" t="s">
        <v>280</v>
      </c>
    </row>
    <row r="357" spans="1:62" s="7" customFormat="1" ht="25.5" customHeight="1">
      <c r="A357" s="20"/>
      <c r="B357" s="20" t="s">
        <v>835</v>
      </c>
      <c r="C357" s="20" t="s">
        <v>824</v>
      </c>
      <c r="D357" s="20" t="s">
        <v>825</v>
      </c>
      <c r="E357" s="20" t="s">
        <v>474</v>
      </c>
      <c r="F357" s="20" t="s">
        <v>287</v>
      </c>
      <c r="G357" s="20"/>
      <c r="H357" s="20" t="s">
        <v>141</v>
      </c>
      <c r="I357" s="20">
        <v>70</v>
      </c>
      <c r="J357" s="20" t="s">
        <v>125</v>
      </c>
      <c r="K357" s="20" t="s">
        <v>142</v>
      </c>
      <c r="L357" s="20" t="s">
        <v>477</v>
      </c>
      <c r="M357" s="20" t="s">
        <v>28</v>
      </c>
      <c r="N357" s="20">
        <v>790000000</v>
      </c>
      <c r="O357" s="20" t="s">
        <v>166</v>
      </c>
      <c r="P357" s="20" t="s">
        <v>41</v>
      </c>
      <c r="Q357" s="20" t="s">
        <v>388</v>
      </c>
      <c r="R357" s="20"/>
      <c r="S357" s="20"/>
      <c r="T357" s="14">
        <v>30</v>
      </c>
      <c r="U357" s="20">
        <v>0</v>
      </c>
      <c r="V357" s="14">
        <v>70</v>
      </c>
      <c r="W357" s="20" t="s">
        <v>607</v>
      </c>
      <c r="X357" s="20" t="s">
        <v>106</v>
      </c>
      <c r="Y357" s="3"/>
      <c r="Z357" s="3"/>
      <c r="AA357" s="15"/>
      <c r="AB357" s="15"/>
      <c r="AC357" s="20">
        <v>0</v>
      </c>
      <c r="AD357" s="20">
        <v>0</v>
      </c>
      <c r="AE357" s="3">
        <v>0</v>
      </c>
      <c r="AF357" s="3">
        <v>0</v>
      </c>
      <c r="AG357" s="20">
        <v>293</v>
      </c>
      <c r="AH357" s="20">
        <v>12638.77</v>
      </c>
      <c r="AI357" s="20">
        <v>3703159.6100000003</v>
      </c>
      <c r="AJ357" s="20">
        <v>4147538.763200001</v>
      </c>
      <c r="AK357" s="20">
        <v>293</v>
      </c>
      <c r="AL357" s="20">
        <v>12638.77</v>
      </c>
      <c r="AM357" s="20">
        <v>3703159.6100000003</v>
      </c>
      <c r="AN357" s="20">
        <v>4147538.763200001</v>
      </c>
      <c r="AO357" s="20"/>
      <c r="AP357" s="20"/>
      <c r="AQ357" s="20"/>
      <c r="AR357" s="20"/>
      <c r="AS357" s="19">
        <v>586</v>
      </c>
      <c r="AT357" s="15">
        <v>7406319.220000001</v>
      </c>
      <c r="AU357" s="15">
        <v>8295077.526400002</v>
      </c>
      <c r="AV357" s="20" t="s">
        <v>121</v>
      </c>
      <c r="AW357" s="20"/>
      <c r="AX357" s="20"/>
      <c r="AY357" s="20" t="s">
        <v>147</v>
      </c>
      <c r="AZ357" s="20" t="s">
        <v>826</v>
      </c>
      <c r="BA357" s="20" t="s">
        <v>826</v>
      </c>
      <c r="BB357" s="20" t="s">
        <v>120</v>
      </c>
      <c r="BC357" s="20" t="s">
        <v>827</v>
      </c>
      <c r="BD357" s="20" t="s">
        <v>828</v>
      </c>
      <c r="BE357" s="20"/>
      <c r="BF357" s="20"/>
      <c r="BG357" s="20"/>
      <c r="BH357" s="19" t="s">
        <v>278</v>
      </c>
      <c r="BI357" s="20" t="s">
        <v>279</v>
      </c>
      <c r="BJ357" s="20" t="s">
        <v>280</v>
      </c>
    </row>
    <row r="358" spans="1:62" s="7" customFormat="1" ht="25.5" customHeight="1">
      <c r="A358" s="20"/>
      <c r="B358" s="20" t="s">
        <v>836</v>
      </c>
      <c r="C358" s="20" t="s">
        <v>824</v>
      </c>
      <c r="D358" s="20" t="s">
        <v>825</v>
      </c>
      <c r="E358" s="20" t="s">
        <v>474</v>
      </c>
      <c r="F358" s="20" t="s">
        <v>287</v>
      </c>
      <c r="G358" s="20"/>
      <c r="H358" s="20" t="s">
        <v>141</v>
      </c>
      <c r="I358" s="20">
        <v>70</v>
      </c>
      <c r="J358" s="20" t="s">
        <v>125</v>
      </c>
      <c r="K358" s="20" t="s">
        <v>142</v>
      </c>
      <c r="L358" s="20" t="s">
        <v>477</v>
      </c>
      <c r="M358" s="20" t="s">
        <v>28</v>
      </c>
      <c r="N358" s="20">
        <v>431010000</v>
      </c>
      <c r="O358" s="20" t="s">
        <v>168</v>
      </c>
      <c r="P358" s="20" t="s">
        <v>41</v>
      </c>
      <c r="Q358" s="20" t="s">
        <v>388</v>
      </c>
      <c r="R358" s="20"/>
      <c r="S358" s="20"/>
      <c r="T358" s="14">
        <v>30</v>
      </c>
      <c r="U358" s="20">
        <v>0</v>
      </c>
      <c r="V358" s="14">
        <v>70</v>
      </c>
      <c r="W358" s="20" t="s">
        <v>607</v>
      </c>
      <c r="X358" s="20" t="s">
        <v>106</v>
      </c>
      <c r="Y358" s="3"/>
      <c r="Z358" s="3"/>
      <c r="AA358" s="15"/>
      <c r="AB358" s="15"/>
      <c r="AC358" s="20">
        <v>80</v>
      </c>
      <c r="AD358" s="20">
        <v>12638.77</v>
      </c>
      <c r="AE358" s="3">
        <v>1011101.6000000001</v>
      </c>
      <c r="AF358" s="3">
        <v>1132433.7920000001</v>
      </c>
      <c r="AG358" s="20">
        <v>735</v>
      </c>
      <c r="AH358" s="20">
        <v>12638.77</v>
      </c>
      <c r="AI358" s="20">
        <v>9289495.950000001</v>
      </c>
      <c r="AJ358" s="20">
        <v>10404235.464000002</v>
      </c>
      <c r="AK358" s="20">
        <v>549</v>
      </c>
      <c r="AL358" s="20">
        <v>12638.77</v>
      </c>
      <c r="AM358" s="20">
        <v>6938684.73</v>
      </c>
      <c r="AN358" s="20">
        <v>7771326.897600002</v>
      </c>
      <c r="AO358" s="20"/>
      <c r="AP358" s="20"/>
      <c r="AQ358" s="20"/>
      <c r="AR358" s="20"/>
      <c r="AS358" s="19">
        <v>1364</v>
      </c>
      <c r="AT358" s="15">
        <v>17239282.28</v>
      </c>
      <c r="AU358" s="15">
        <v>19307996.153600004</v>
      </c>
      <c r="AV358" s="20" t="s">
        <v>121</v>
      </c>
      <c r="AW358" s="20"/>
      <c r="AX358" s="20"/>
      <c r="AY358" s="20" t="s">
        <v>147</v>
      </c>
      <c r="AZ358" s="20" t="s">
        <v>826</v>
      </c>
      <c r="BA358" s="20" t="s">
        <v>826</v>
      </c>
      <c r="BB358" s="20" t="s">
        <v>120</v>
      </c>
      <c r="BC358" s="20" t="s">
        <v>827</v>
      </c>
      <c r="BD358" s="20" t="s">
        <v>828</v>
      </c>
      <c r="BE358" s="20"/>
      <c r="BF358" s="20"/>
      <c r="BG358" s="20"/>
      <c r="BH358" s="19" t="s">
        <v>278</v>
      </c>
      <c r="BI358" s="20" t="s">
        <v>279</v>
      </c>
      <c r="BJ358" s="20" t="s">
        <v>280</v>
      </c>
    </row>
    <row r="359" spans="1:62" s="7" customFormat="1" ht="25.5" customHeight="1">
      <c r="A359" s="20"/>
      <c r="B359" s="20" t="s">
        <v>837</v>
      </c>
      <c r="C359" s="20" t="s">
        <v>824</v>
      </c>
      <c r="D359" s="20" t="s">
        <v>825</v>
      </c>
      <c r="E359" s="20" t="s">
        <v>474</v>
      </c>
      <c r="F359" s="20" t="s">
        <v>287</v>
      </c>
      <c r="G359" s="20"/>
      <c r="H359" s="20" t="s">
        <v>141</v>
      </c>
      <c r="I359" s="20">
        <v>70</v>
      </c>
      <c r="J359" s="20" t="s">
        <v>125</v>
      </c>
      <c r="K359" s="20" t="s">
        <v>142</v>
      </c>
      <c r="L359" s="20" t="s">
        <v>477</v>
      </c>
      <c r="M359" s="20" t="s">
        <v>28</v>
      </c>
      <c r="N359" s="20">
        <v>151010000</v>
      </c>
      <c r="O359" s="20" t="s">
        <v>170</v>
      </c>
      <c r="P359" s="20" t="s">
        <v>41</v>
      </c>
      <c r="Q359" s="20" t="s">
        <v>388</v>
      </c>
      <c r="R359" s="20"/>
      <c r="S359" s="20"/>
      <c r="T359" s="14">
        <v>30</v>
      </c>
      <c r="U359" s="20">
        <v>0</v>
      </c>
      <c r="V359" s="14">
        <v>70</v>
      </c>
      <c r="W359" s="20" t="s">
        <v>607</v>
      </c>
      <c r="X359" s="20" t="s">
        <v>106</v>
      </c>
      <c r="Y359" s="3"/>
      <c r="Z359" s="3"/>
      <c r="AA359" s="15"/>
      <c r="AB359" s="15"/>
      <c r="AC359" s="20">
        <v>439</v>
      </c>
      <c r="AD359" s="20">
        <v>12638.77</v>
      </c>
      <c r="AE359" s="3">
        <v>5548420.03</v>
      </c>
      <c r="AF359" s="3">
        <v>6214230.433600001</v>
      </c>
      <c r="AG359" s="20">
        <v>454</v>
      </c>
      <c r="AH359" s="20">
        <v>12638.77</v>
      </c>
      <c r="AI359" s="20">
        <v>5738001.58</v>
      </c>
      <c r="AJ359" s="20">
        <v>6426561.7696</v>
      </c>
      <c r="AK359" s="20">
        <v>465</v>
      </c>
      <c r="AL359" s="20">
        <v>12638.77</v>
      </c>
      <c r="AM359" s="20">
        <v>5877028.05</v>
      </c>
      <c r="AN359" s="20">
        <v>6582271.416</v>
      </c>
      <c r="AO359" s="20"/>
      <c r="AP359" s="20"/>
      <c r="AQ359" s="20"/>
      <c r="AR359" s="20"/>
      <c r="AS359" s="19">
        <v>1358</v>
      </c>
      <c r="AT359" s="15">
        <v>17163449.66</v>
      </c>
      <c r="AU359" s="15">
        <v>19223063.619200002</v>
      </c>
      <c r="AV359" s="20" t="s">
        <v>121</v>
      </c>
      <c r="AW359" s="20"/>
      <c r="AX359" s="20"/>
      <c r="AY359" s="20" t="s">
        <v>147</v>
      </c>
      <c r="AZ359" s="20" t="s">
        <v>826</v>
      </c>
      <c r="BA359" s="20" t="s">
        <v>826</v>
      </c>
      <c r="BB359" s="20" t="s">
        <v>120</v>
      </c>
      <c r="BC359" s="20" t="s">
        <v>827</v>
      </c>
      <c r="BD359" s="20" t="s">
        <v>828</v>
      </c>
      <c r="BE359" s="20"/>
      <c r="BF359" s="20"/>
      <c r="BG359" s="20"/>
      <c r="BH359" s="19" t="s">
        <v>278</v>
      </c>
      <c r="BI359" s="20" t="s">
        <v>279</v>
      </c>
      <c r="BJ359" s="20" t="s">
        <v>280</v>
      </c>
    </row>
    <row r="360" spans="1:62" s="7" customFormat="1" ht="25.5" customHeight="1">
      <c r="A360" s="20"/>
      <c r="B360" s="20" t="s">
        <v>838</v>
      </c>
      <c r="C360" s="20" t="s">
        <v>824</v>
      </c>
      <c r="D360" s="20" t="s">
        <v>825</v>
      </c>
      <c r="E360" s="20" t="s">
        <v>474</v>
      </c>
      <c r="F360" s="20" t="s">
        <v>287</v>
      </c>
      <c r="G360" s="20"/>
      <c r="H360" s="20" t="s">
        <v>141</v>
      </c>
      <c r="I360" s="20">
        <v>70</v>
      </c>
      <c r="J360" s="20" t="s">
        <v>125</v>
      </c>
      <c r="K360" s="20" t="s">
        <v>142</v>
      </c>
      <c r="L360" s="20" t="s">
        <v>477</v>
      </c>
      <c r="M360" s="20" t="s">
        <v>28</v>
      </c>
      <c r="N360" s="20">
        <v>231010000</v>
      </c>
      <c r="O360" s="20" t="s">
        <v>496</v>
      </c>
      <c r="P360" s="20" t="s">
        <v>41</v>
      </c>
      <c r="Q360" s="20" t="s">
        <v>388</v>
      </c>
      <c r="R360" s="20"/>
      <c r="S360" s="20"/>
      <c r="T360" s="14">
        <v>30</v>
      </c>
      <c r="U360" s="20">
        <v>0</v>
      </c>
      <c r="V360" s="14">
        <v>70</v>
      </c>
      <c r="W360" s="20" t="s">
        <v>607</v>
      </c>
      <c r="X360" s="20" t="s">
        <v>106</v>
      </c>
      <c r="Y360" s="3"/>
      <c r="Z360" s="3"/>
      <c r="AA360" s="15"/>
      <c r="AB360" s="15"/>
      <c r="AC360" s="20">
        <v>237</v>
      </c>
      <c r="AD360" s="20">
        <v>12638.77</v>
      </c>
      <c r="AE360" s="3">
        <v>2995388.49</v>
      </c>
      <c r="AF360" s="3">
        <v>3354835.1088000005</v>
      </c>
      <c r="AG360" s="20">
        <v>2</v>
      </c>
      <c r="AH360" s="20">
        <v>12638.77</v>
      </c>
      <c r="AI360" s="20">
        <v>25277.54</v>
      </c>
      <c r="AJ360" s="20">
        <v>28310.844800000003</v>
      </c>
      <c r="AK360" s="20">
        <v>243</v>
      </c>
      <c r="AL360" s="20">
        <v>12638.77</v>
      </c>
      <c r="AM360" s="20">
        <v>3071221.1100000003</v>
      </c>
      <c r="AN360" s="20">
        <v>3439767.6432000007</v>
      </c>
      <c r="AO360" s="20"/>
      <c r="AP360" s="20"/>
      <c r="AQ360" s="20"/>
      <c r="AR360" s="20"/>
      <c r="AS360" s="19">
        <v>482</v>
      </c>
      <c r="AT360" s="15">
        <v>6091887.140000001</v>
      </c>
      <c r="AU360" s="15">
        <v>6822913.596800001</v>
      </c>
      <c r="AV360" s="20" t="s">
        <v>121</v>
      </c>
      <c r="AW360" s="20"/>
      <c r="AX360" s="20"/>
      <c r="AY360" s="20" t="s">
        <v>147</v>
      </c>
      <c r="AZ360" s="20" t="s">
        <v>826</v>
      </c>
      <c r="BA360" s="20" t="s">
        <v>826</v>
      </c>
      <c r="BB360" s="20" t="s">
        <v>120</v>
      </c>
      <c r="BC360" s="20" t="s">
        <v>827</v>
      </c>
      <c r="BD360" s="20" t="s">
        <v>828</v>
      </c>
      <c r="BE360" s="20"/>
      <c r="BF360" s="20"/>
      <c r="BG360" s="20"/>
      <c r="BH360" s="19" t="s">
        <v>278</v>
      </c>
      <c r="BI360" s="20" t="s">
        <v>279</v>
      </c>
      <c r="BJ360" s="20" t="s">
        <v>280</v>
      </c>
    </row>
    <row r="361" spans="1:62" s="7" customFormat="1" ht="25.5" customHeight="1">
      <c r="A361" s="20"/>
      <c r="B361" s="20" t="s">
        <v>839</v>
      </c>
      <c r="C361" s="20" t="s">
        <v>824</v>
      </c>
      <c r="D361" s="20" t="s">
        <v>825</v>
      </c>
      <c r="E361" s="20" t="s">
        <v>474</v>
      </c>
      <c r="F361" s="20" t="s">
        <v>287</v>
      </c>
      <c r="G361" s="20"/>
      <c r="H361" s="20" t="s">
        <v>141</v>
      </c>
      <c r="I361" s="20">
        <v>70</v>
      </c>
      <c r="J361" s="20" t="s">
        <v>125</v>
      </c>
      <c r="K361" s="20" t="s">
        <v>142</v>
      </c>
      <c r="L361" s="20" t="s">
        <v>477</v>
      </c>
      <c r="M361" s="20" t="s">
        <v>28</v>
      </c>
      <c r="N361" s="20">
        <v>475030100</v>
      </c>
      <c r="O361" s="20" t="s">
        <v>498</v>
      </c>
      <c r="P361" s="20" t="s">
        <v>41</v>
      </c>
      <c r="Q361" s="20" t="s">
        <v>388</v>
      </c>
      <c r="R361" s="20"/>
      <c r="S361" s="20"/>
      <c r="T361" s="14">
        <v>30</v>
      </c>
      <c r="U361" s="20">
        <v>0</v>
      </c>
      <c r="V361" s="14">
        <v>70</v>
      </c>
      <c r="W361" s="20" t="s">
        <v>607</v>
      </c>
      <c r="X361" s="20" t="s">
        <v>106</v>
      </c>
      <c r="Y361" s="3"/>
      <c r="Z361" s="3"/>
      <c r="AA361" s="15"/>
      <c r="AB361" s="15"/>
      <c r="AC361" s="20">
        <v>392</v>
      </c>
      <c r="AD361" s="20">
        <v>12638.77</v>
      </c>
      <c r="AE361" s="3">
        <v>4954397.84</v>
      </c>
      <c r="AF361" s="3">
        <v>5548925.580800001</v>
      </c>
      <c r="AG361" s="20">
        <v>458</v>
      </c>
      <c r="AH361" s="20">
        <v>12638.77</v>
      </c>
      <c r="AI361" s="20">
        <v>5788556.66</v>
      </c>
      <c r="AJ361" s="20">
        <v>6483183.4592</v>
      </c>
      <c r="AK361" s="20">
        <v>458</v>
      </c>
      <c r="AL361" s="20">
        <v>12638.77</v>
      </c>
      <c r="AM361" s="20">
        <v>5788556.66</v>
      </c>
      <c r="AN361" s="20">
        <v>6483183.4592</v>
      </c>
      <c r="AO361" s="20"/>
      <c r="AP361" s="20"/>
      <c r="AQ361" s="20"/>
      <c r="AR361" s="20"/>
      <c r="AS361" s="19">
        <v>1308</v>
      </c>
      <c r="AT361" s="15">
        <v>16531511.16</v>
      </c>
      <c r="AU361" s="15">
        <v>18515292.4992</v>
      </c>
      <c r="AV361" s="20" t="s">
        <v>121</v>
      </c>
      <c r="AW361" s="20"/>
      <c r="AX361" s="20"/>
      <c r="AY361" s="20" t="s">
        <v>147</v>
      </c>
      <c r="AZ361" s="20" t="s">
        <v>826</v>
      </c>
      <c r="BA361" s="20" t="s">
        <v>826</v>
      </c>
      <c r="BB361" s="20" t="s">
        <v>120</v>
      </c>
      <c r="BC361" s="20" t="s">
        <v>827</v>
      </c>
      <c r="BD361" s="20" t="s">
        <v>828</v>
      </c>
      <c r="BE361" s="20"/>
      <c r="BF361" s="20"/>
      <c r="BG361" s="20"/>
      <c r="BH361" s="19" t="s">
        <v>278</v>
      </c>
      <c r="BI361" s="20" t="s">
        <v>279</v>
      </c>
      <c r="BJ361" s="20" t="s">
        <v>280</v>
      </c>
    </row>
    <row r="362" spans="1:62" s="7" customFormat="1" ht="25.5" customHeight="1">
      <c r="A362" s="20"/>
      <c r="B362" s="20" t="s">
        <v>840</v>
      </c>
      <c r="C362" s="20" t="s">
        <v>841</v>
      </c>
      <c r="D362" s="20" t="s">
        <v>842</v>
      </c>
      <c r="E362" s="20" t="s">
        <v>843</v>
      </c>
      <c r="F362" s="20" t="s">
        <v>475</v>
      </c>
      <c r="G362" s="20" t="s">
        <v>476</v>
      </c>
      <c r="H362" s="20" t="s">
        <v>141</v>
      </c>
      <c r="I362" s="20">
        <v>70</v>
      </c>
      <c r="J362" s="20" t="s">
        <v>125</v>
      </c>
      <c r="K362" s="20" t="s">
        <v>142</v>
      </c>
      <c r="L362" s="20" t="s">
        <v>477</v>
      </c>
      <c r="M362" s="20" t="s">
        <v>28</v>
      </c>
      <c r="N362" s="20">
        <v>111010000</v>
      </c>
      <c r="O362" s="20" t="s">
        <v>144</v>
      </c>
      <c r="P362" s="20" t="s">
        <v>41</v>
      </c>
      <c r="Q362" s="20" t="s">
        <v>388</v>
      </c>
      <c r="R362" s="20"/>
      <c r="S362" s="20"/>
      <c r="T362" s="14">
        <v>30</v>
      </c>
      <c r="U362" s="20">
        <v>0</v>
      </c>
      <c r="V362" s="14">
        <v>70</v>
      </c>
      <c r="W362" s="20" t="s">
        <v>146</v>
      </c>
      <c r="X362" s="20" t="s">
        <v>106</v>
      </c>
      <c r="Y362" s="3"/>
      <c r="Z362" s="3"/>
      <c r="AA362" s="15"/>
      <c r="AB362" s="15"/>
      <c r="AC362" s="20">
        <v>64</v>
      </c>
      <c r="AD362" s="20">
        <v>800</v>
      </c>
      <c r="AE362" s="3">
        <v>51200</v>
      </c>
      <c r="AF362" s="3">
        <v>57344.00000000001</v>
      </c>
      <c r="AG362" s="20">
        <v>55</v>
      </c>
      <c r="AH362" s="20">
        <v>800</v>
      </c>
      <c r="AI362" s="20">
        <v>44000</v>
      </c>
      <c r="AJ362" s="20">
        <v>49280.00000000001</v>
      </c>
      <c r="AK362" s="20">
        <v>64</v>
      </c>
      <c r="AL362" s="20">
        <v>800</v>
      </c>
      <c r="AM362" s="20">
        <v>51200</v>
      </c>
      <c r="AN362" s="20">
        <v>57344.00000000001</v>
      </c>
      <c r="AO362" s="20"/>
      <c r="AP362" s="20"/>
      <c r="AQ362" s="20"/>
      <c r="AR362" s="20"/>
      <c r="AS362" s="19">
        <v>183</v>
      </c>
      <c r="AT362" s="15">
        <v>146400</v>
      </c>
      <c r="AU362" s="15">
        <v>163968.00000000003</v>
      </c>
      <c r="AV362" s="20" t="s">
        <v>121</v>
      </c>
      <c r="AW362" s="20"/>
      <c r="AX362" s="20"/>
      <c r="AY362" s="20" t="s">
        <v>147</v>
      </c>
      <c r="AZ362" s="20" t="s">
        <v>844</v>
      </c>
      <c r="BA362" s="20" t="s">
        <v>844</v>
      </c>
      <c r="BB362" s="20" t="s">
        <v>120</v>
      </c>
      <c r="BC362" s="20" t="s">
        <v>845</v>
      </c>
      <c r="BD362" s="20" t="s">
        <v>846</v>
      </c>
      <c r="BE362" s="20"/>
      <c r="BF362" s="20"/>
      <c r="BG362" s="20"/>
      <c r="BH362" s="19" t="s">
        <v>278</v>
      </c>
      <c r="BI362" s="20" t="s">
        <v>279</v>
      </c>
      <c r="BJ362" s="20" t="s">
        <v>280</v>
      </c>
    </row>
    <row r="363" spans="1:62" s="7" customFormat="1" ht="25.5" customHeight="1">
      <c r="A363" s="20"/>
      <c r="B363" s="20" t="s">
        <v>847</v>
      </c>
      <c r="C363" s="20" t="s">
        <v>841</v>
      </c>
      <c r="D363" s="20" t="s">
        <v>842</v>
      </c>
      <c r="E363" s="20" t="s">
        <v>843</v>
      </c>
      <c r="F363" s="20" t="s">
        <v>475</v>
      </c>
      <c r="G363" s="20" t="s">
        <v>476</v>
      </c>
      <c r="H363" s="20" t="s">
        <v>141</v>
      </c>
      <c r="I363" s="20">
        <v>70</v>
      </c>
      <c r="J363" s="20" t="s">
        <v>125</v>
      </c>
      <c r="K363" s="20" t="s">
        <v>142</v>
      </c>
      <c r="L363" s="20" t="s">
        <v>477</v>
      </c>
      <c r="M363" s="20" t="s">
        <v>28</v>
      </c>
      <c r="N363" s="20">
        <v>551010000</v>
      </c>
      <c r="O363" s="20" t="s">
        <v>487</v>
      </c>
      <c r="P363" s="20" t="s">
        <v>41</v>
      </c>
      <c r="Q363" s="20" t="s">
        <v>388</v>
      </c>
      <c r="R363" s="20"/>
      <c r="S363" s="20"/>
      <c r="T363" s="14">
        <v>30</v>
      </c>
      <c r="U363" s="20">
        <v>0</v>
      </c>
      <c r="V363" s="14">
        <v>70</v>
      </c>
      <c r="W363" s="20" t="s">
        <v>146</v>
      </c>
      <c r="X363" s="20" t="s">
        <v>106</v>
      </c>
      <c r="Y363" s="3"/>
      <c r="Z363" s="3"/>
      <c r="AA363" s="15"/>
      <c r="AB363" s="15"/>
      <c r="AC363" s="20">
        <v>0</v>
      </c>
      <c r="AD363" s="20">
        <v>0</v>
      </c>
      <c r="AE363" s="3">
        <v>0</v>
      </c>
      <c r="AF363" s="3">
        <v>0</v>
      </c>
      <c r="AG363" s="20">
        <v>226</v>
      </c>
      <c r="AH363" s="20">
        <v>800</v>
      </c>
      <c r="AI363" s="20">
        <v>180800</v>
      </c>
      <c r="AJ363" s="20">
        <v>202496.00000000003</v>
      </c>
      <c r="AK363" s="20">
        <v>226</v>
      </c>
      <c r="AL363" s="20">
        <v>800</v>
      </c>
      <c r="AM363" s="20">
        <v>180800</v>
      </c>
      <c r="AN363" s="20">
        <v>202496.00000000003</v>
      </c>
      <c r="AO363" s="20"/>
      <c r="AP363" s="20"/>
      <c r="AQ363" s="20"/>
      <c r="AR363" s="20"/>
      <c r="AS363" s="19">
        <v>452</v>
      </c>
      <c r="AT363" s="15">
        <v>361600</v>
      </c>
      <c r="AU363" s="15">
        <v>404992.00000000006</v>
      </c>
      <c r="AV363" s="20" t="s">
        <v>121</v>
      </c>
      <c r="AW363" s="20"/>
      <c r="AX363" s="20"/>
      <c r="AY363" s="20" t="s">
        <v>147</v>
      </c>
      <c r="AZ363" s="20" t="s">
        <v>844</v>
      </c>
      <c r="BA363" s="20" t="s">
        <v>844</v>
      </c>
      <c r="BB363" s="20" t="s">
        <v>120</v>
      </c>
      <c r="BC363" s="20" t="s">
        <v>845</v>
      </c>
      <c r="BD363" s="20" t="s">
        <v>846</v>
      </c>
      <c r="BE363" s="20"/>
      <c r="BF363" s="20"/>
      <c r="BG363" s="20"/>
      <c r="BH363" s="19" t="s">
        <v>278</v>
      </c>
      <c r="BI363" s="20" t="s">
        <v>279</v>
      </c>
      <c r="BJ363" s="20" t="s">
        <v>280</v>
      </c>
    </row>
    <row r="364" spans="1:62" s="7" customFormat="1" ht="25.5" customHeight="1">
      <c r="A364" s="20"/>
      <c r="B364" s="20" t="s">
        <v>848</v>
      </c>
      <c r="C364" s="20" t="s">
        <v>841</v>
      </c>
      <c r="D364" s="20" t="s">
        <v>842</v>
      </c>
      <c r="E364" s="20" t="s">
        <v>843</v>
      </c>
      <c r="F364" s="20" t="s">
        <v>475</v>
      </c>
      <c r="G364" s="20" t="s">
        <v>476</v>
      </c>
      <c r="H364" s="20" t="s">
        <v>141</v>
      </c>
      <c r="I364" s="20">
        <v>70</v>
      </c>
      <c r="J364" s="20" t="s">
        <v>125</v>
      </c>
      <c r="K364" s="20" t="s">
        <v>142</v>
      </c>
      <c r="L364" s="20" t="s">
        <v>477</v>
      </c>
      <c r="M364" s="20" t="s">
        <v>28</v>
      </c>
      <c r="N364" s="20">
        <v>750000000</v>
      </c>
      <c r="O364" s="20" t="s">
        <v>492</v>
      </c>
      <c r="P364" s="20" t="s">
        <v>41</v>
      </c>
      <c r="Q364" s="20" t="s">
        <v>388</v>
      </c>
      <c r="R364" s="20"/>
      <c r="S364" s="20"/>
      <c r="T364" s="14">
        <v>30</v>
      </c>
      <c r="U364" s="20">
        <v>0</v>
      </c>
      <c r="V364" s="14">
        <v>70</v>
      </c>
      <c r="W364" s="20" t="s">
        <v>146</v>
      </c>
      <c r="X364" s="20" t="s">
        <v>106</v>
      </c>
      <c r="Y364" s="3"/>
      <c r="Z364" s="3"/>
      <c r="AA364" s="15"/>
      <c r="AB364" s="15"/>
      <c r="AC364" s="20">
        <v>194</v>
      </c>
      <c r="AD364" s="20">
        <v>800</v>
      </c>
      <c r="AE364" s="3">
        <v>155200</v>
      </c>
      <c r="AF364" s="3">
        <v>173824.00000000003</v>
      </c>
      <c r="AG364" s="20">
        <v>194</v>
      </c>
      <c r="AH364" s="20">
        <v>800</v>
      </c>
      <c r="AI364" s="20">
        <v>155200</v>
      </c>
      <c r="AJ364" s="20">
        <v>173824.00000000003</v>
      </c>
      <c r="AK364" s="20">
        <v>194</v>
      </c>
      <c r="AL364" s="20">
        <v>800</v>
      </c>
      <c r="AM364" s="20">
        <v>155200</v>
      </c>
      <c r="AN364" s="20">
        <v>173824.00000000003</v>
      </c>
      <c r="AO364" s="20"/>
      <c r="AP364" s="20"/>
      <c r="AQ364" s="20"/>
      <c r="AR364" s="20"/>
      <c r="AS364" s="19">
        <v>582</v>
      </c>
      <c r="AT364" s="15">
        <v>465600</v>
      </c>
      <c r="AU364" s="15">
        <v>521472.0000000001</v>
      </c>
      <c r="AV364" s="20" t="s">
        <v>121</v>
      </c>
      <c r="AW364" s="20"/>
      <c r="AX364" s="20"/>
      <c r="AY364" s="20" t="s">
        <v>147</v>
      </c>
      <c r="AZ364" s="20" t="s">
        <v>844</v>
      </c>
      <c r="BA364" s="20" t="s">
        <v>844</v>
      </c>
      <c r="BB364" s="20" t="s">
        <v>120</v>
      </c>
      <c r="BC364" s="20" t="s">
        <v>845</v>
      </c>
      <c r="BD364" s="20" t="s">
        <v>846</v>
      </c>
      <c r="BE364" s="20"/>
      <c r="BF364" s="20"/>
      <c r="BG364" s="20"/>
      <c r="BH364" s="19" t="s">
        <v>278</v>
      </c>
      <c r="BI364" s="20" t="s">
        <v>279</v>
      </c>
      <c r="BJ364" s="20" t="s">
        <v>280</v>
      </c>
    </row>
    <row r="365" spans="1:62" s="7" customFormat="1" ht="25.5" customHeight="1">
      <c r="A365" s="20"/>
      <c r="B365" s="20" t="s">
        <v>849</v>
      </c>
      <c r="C365" s="20" t="s">
        <v>841</v>
      </c>
      <c r="D365" s="20" t="s">
        <v>842</v>
      </c>
      <c r="E365" s="20" t="s">
        <v>843</v>
      </c>
      <c r="F365" s="20" t="s">
        <v>475</v>
      </c>
      <c r="G365" s="20" t="s">
        <v>476</v>
      </c>
      <c r="H365" s="20" t="s">
        <v>141</v>
      </c>
      <c r="I365" s="20">
        <v>70</v>
      </c>
      <c r="J365" s="20" t="s">
        <v>125</v>
      </c>
      <c r="K365" s="20" t="s">
        <v>142</v>
      </c>
      <c r="L365" s="20" t="s">
        <v>477</v>
      </c>
      <c r="M365" s="20" t="s">
        <v>28</v>
      </c>
      <c r="N365" s="20">
        <v>311010000</v>
      </c>
      <c r="O365" s="20" t="s">
        <v>509</v>
      </c>
      <c r="P365" s="20" t="s">
        <v>41</v>
      </c>
      <c r="Q365" s="20" t="s">
        <v>388</v>
      </c>
      <c r="R365" s="20"/>
      <c r="S365" s="20"/>
      <c r="T365" s="14">
        <v>30</v>
      </c>
      <c r="U365" s="20">
        <v>0</v>
      </c>
      <c r="V365" s="14">
        <v>70</v>
      </c>
      <c r="W365" s="20" t="s">
        <v>146</v>
      </c>
      <c r="X365" s="20" t="s">
        <v>106</v>
      </c>
      <c r="Y365" s="3"/>
      <c r="Z365" s="3"/>
      <c r="AA365" s="15"/>
      <c r="AB365" s="15"/>
      <c r="AC365" s="20">
        <v>28</v>
      </c>
      <c r="AD365" s="20">
        <v>800</v>
      </c>
      <c r="AE365" s="3">
        <v>22400</v>
      </c>
      <c r="AF365" s="3">
        <v>25088.000000000004</v>
      </c>
      <c r="AG365" s="20">
        <v>77</v>
      </c>
      <c r="AH365" s="20">
        <v>800</v>
      </c>
      <c r="AI365" s="20">
        <v>61600</v>
      </c>
      <c r="AJ365" s="20">
        <v>68992</v>
      </c>
      <c r="AK365" s="20">
        <v>61</v>
      </c>
      <c r="AL365" s="20">
        <v>800</v>
      </c>
      <c r="AM365" s="20">
        <v>48800</v>
      </c>
      <c r="AN365" s="20">
        <v>54656.00000000001</v>
      </c>
      <c r="AO365" s="20"/>
      <c r="AP365" s="20"/>
      <c r="AQ365" s="20"/>
      <c r="AR365" s="20"/>
      <c r="AS365" s="19">
        <v>166</v>
      </c>
      <c r="AT365" s="15">
        <v>132800</v>
      </c>
      <c r="AU365" s="15">
        <v>148736</v>
      </c>
      <c r="AV365" s="20" t="s">
        <v>121</v>
      </c>
      <c r="AW365" s="20"/>
      <c r="AX365" s="20"/>
      <c r="AY365" s="20" t="s">
        <v>147</v>
      </c>
      <c r="AZ365" s="20" t="s">
        <v>844</v>
      </c>
      <c r="BA365" s="20" t="s">
        <v>844</v>
      </c>
      <c r="BB365" s="20" t="s">
        <v>120</v>
      </c>
      <c r="BC365" s="20" t="s">
        <v>845</v>
      </c>
      <c r="BD365" s="20" t="s">
        <v>846</v>
      </c>
      <c r="BE365" s="20"/>
      <c r="BF365" s="20"/>
      <c r="BG365" s="20"/>
      <c r="BH365" s="19" t="s">
        <v>278</v>
      </c>
      <c r="BI365" s="20" t="s">
        <v>279</v>
      </c>
      <c r="BJ365" s="20" t="s">
        <v>280</v>
      </c>
    </row>
    <row r="366" spans="1:62" s="7" customFormat="1" ht="25.5" customHeight="1">
      <c r="A366" s="20"/>
      <c r="B366" s="20" t="s">
        <v>850</v>
      </c>
      <c r="C366" s="20" t="s">
        <v>841</v>
      </c>
      <c r="D366" s="20" t="s">
        <v>842</v>
      </c>
      <c r="E366" s="20" t="s">
        <v>843</v>
      </c>
      <c r="F366" s="20" t="s">
        <v>475</v>
      </c>
      <c r="G366" s="20" t="s">
        <v>476</v>
      </c>
      <c r="H366" s="20" t="s">
        <v>141</v>
      </c>
      <c r="I366" s="20">
        <v>70</v>
      </c>
      <c r="J366" s="20" t="s">
        <v>125</v>
      </c>
      <c r="K366" s="20" t="s">
        <v>142</v>
      </c>
      <c r="L366" s="20" t="s">
        <v>477</v>
      </c>
      <c r="M366" s="20" t="s">
        <v>28</v>
      </c>
      <c r="N366" s="20">
        <v>431010000</v>
      </c>
      <c r="O366" s="20" t="s">
        <v>168</v>
      </c>
      <c r="P366" s="20" t="s">
        <v>41</v>
      </c>
      <c r="Q366" s="20" t="s">
        <v>388</v>
      </c>
      <c r="R366" s="20"/>
      <c r="S366" s="20"/>
      <c r="T366" s="14">
        <v>30</v>
      </c>
      <c r="U366" s="20">
        <v>0</v>
      </c>
      <c r="V366" s="14">
        <v>70</v>
      </c>
      <c r="W366" s="20" t="s">
        <v>146</v>
      </c>
      <c r="X366" s="20" t="s">
        <v>106</v>
      </c>
      <c r="Y366" s="3"/>
      <c r="Z366" s="3"/>
      <c r="AA366" s="15"/>
      <c r="AB366" s="15"/>
      <c r="AC366" s="20">
        <v>263</v>
      </c>
      <c r="AD366" s="20">
        <v>800</v>
      </c>
      <c r="AE366" s="3">
        <v>210400</v>
      </c>
      <c r="AF366" s="3">
        <v>235648.00000000003</v>
      </c>
      <c r="AG366" s="20">
        <v>263</v>
      </c>
      <c r="AH366" s="20">
        <v>800</v>
      </c>
      <c r="AI366" s="20">
        <v>210400</v>
      </c>
      <c r="AJ366" s="20">
        <v>235648.00000000003</v>
      </c>
      <c r="AK366" s="20">
        <v>263</v>
      </c>
      <c r="AL366" s="20">
        <v>800</v>
      </c>
      <c r="AM366" s="20">
        <v>210400</v>
      </c>
      <c r="AN366" s="20">
        <v>235648.00000000003</v>
      </c>
      <c r="AO366" s="20"/>
      <c r="AP366" s="20"/>
      <c r="AQ366" s="20"/>
      <c r="AR366" s="20"/>
      <c r="AS366" s="19">
        <v>789</v>
      </c>
      <c r="AT366" s="15">
        <v>631200</v>
      </c>
      <c r="AU366" s="15">
        <v>706944.0000000001</v>
      </c>
      <c r="AV366" s="20" t="s">
        <v>121</v>
      </c>
      <c r="AW366" s="20"/>
      <c r="AX366" s="20"/>
      <c r="AY366" s="20" t="s">
        <v>147</v>
      </c>
      <c r="AZ366" s="20" t="s">
        <v>844</v>
      </c>
      <c r="BA366" s="20" t="s">
        <v>844</v>
      </c>
      <c r="BB366" s="20" t="s">
        <v>120</v>
      </c>
      <c r="BC366" s="20" t="s">
        <v>845</v>
      </c>
      <c r="BD366" s="20" t="s">
        <v>846</v>
      </c>
      <c r="BE366" s="20"/>
      <c r="BF366" s="20"/>
      <c r="BG366" s="20"/>
      <c r="BH366" s="19" t="s">
        <v>278</v>
      </c>
      <c r="BI366" s="20" t="s">
        <v>279</v>
      </c>
      <c r="BJ366" s="20" t="s">
        <v>280</v>
      </c>
    </row>
    <row r="367" spans="1:62" s="7" customFormat="1" ht="25.5" customHeight="1">
      <c r="A367" s="20"/>
      <c r="B367" s="20" t="s">
        <v>851</v>
      </c>
      <c r="C367" s="20" t="s">
        <v>841</v>
      </c>
      <c r="D367" s="20" t="s">
        <v>842</v>
      </c>
      <c r="E367" s="20" t="s">
        <v>843</v>
      </c>
      <c r="F367" s="20" t="s">
        <v>475</v>
      </c>
      <c r="G367" s="20" t="s">
        <v>476</v>
      </c>
      <c r="H367" s="20" t="s">
        <v>141</v>
      </c>
      <c r="I367" s="20">
        <v>70</v>
      </c>
      <c r="J367" s="20" t="s">
        <v>125</v>
      </c>
      <c r="K367" s="20" t="s">
        <v>142</v>
      </c>
      <c r="L367" s="20" t="s">
        <v>477</v>
      </c>
      <c r="M367" s="20" t="s">
        <v>28</v>
      </c>
      <c r="N367" s="20">
        <v>231010000</v>
      </c>
      <c r="O367" s="20" t="s">
        <v>496</v>
      </c>
      <c r="P367" s="20" t="s">
        <v>41</v>
      </c>
      <c r="Q367" s="20" t="s">
        <v>388</v>
      </c>
      <c r="R367" s="20"/>
      <c r="S367" s="20"/>
      <c r="T367" s="14">
        <v>30</v>
      </c>
      <c r="U367" s="20">
        <v>0</v>
      </c>
      <c r="V367" s="14">
        <v>70</v>
      </c>
      <c r="W367" s="20" t="s">
        <v>146</v>
      </c>
      <c r="X367" s="20" t="s">
        <v>106</v>
      </c>
      <c r="Y367" s="3"/>
      <c r="Z367" s="3"/>
      <c r="AA367" s="15"/>
      <c r="AB367" s="15"/>
      <c r="AC367" s="20">
        <v>23</v>
      </c>
      <c r="AD367" s="20">
        <v>800</v>
      </c>
      <c r="AE367" s="3">
        <v>18400</v>
      </c>
      <c r="AF367" s="3">
        <v>20608.000000000004</v>
      </c>
      <c r="AG367" s="20">
        <v>23</v>
      </c>
      <c r="AH367" s="20">
        <v>800</v>
      </c>
      <c r="AI367" s="20">
        <v>18400</v>
      </c>
      <c r="AJ367" s="20">
        <v>20608.000000000004</v>
      </c>
      <c r="AK367" s="20">
        <v>23</v>
      </c>
      <c r="AL367" s="20">
        <v>800</v>
      </c>
      <c r="AM367" s="20">
        <v>18400</v>
      </c>
      <c r="AN367" s="20">
        <v>20608.000000000004</v>
      </c>
      <c r="AO367" s="20"/>
      <c r="AP367" s="20"/>
      <c r="AQ367" s="20"/>
      <c r="AR367" s="20"/>
      <c r="AS367" s="19">
        <v>69</v>
      </c>
      <c r="AT367" s="15">
        <v>55200</v>
      </c>
      <c r="AU367" s="15">
        <v>61824.000000000015</v>
      </c>
      <c r="AV367" s="20" t="s">
        <v>121</v>
      </c>
      <c r="AW367" s="20"/>
      <c r="AX367" s="20"/>
      <c r="AY367" s="20" t="s">
        <v>147</v>
      </c>
      <c r="AZ367" s="20" t="s">
        <v>844</v>
      </c>
      <c r="BA367" s="20" t="s">
        <v>844</v>
      </c>
      <c r="BB367" s="20" t="s">
        <v>120</v>
      </c>
      <c r="BC367" s="20" t="s">
        <v>845</v>
      </c>
      <c r="BD367" s="20" t="s">
        <v>846</v>
      </c>
      <c r="BE367" s="20"/>
      <c r="BF367" s="20"/>
      <c r="BG367" s="20"/>
      <c r="BH367" s="19" t="s">
        <v>278</v>
      </c>
      <c r="BI367" s="20" t="s">
        <v>279</v>
      </c>
      <c r="BJ367" s="20" t="s">
        <v>280</v>
      </c>
    </row>
    <row r="368" spans="1:62" s="7" customFormat="1" ht="25.5" customHeight="1">
      <c r="A368" s="20"/>
      <c r="B368" s="20" t="s">
        <v>852</v>
      </c>
      <c r="C368" s="20" t="s">
        <v>853</v>
      </c>
      <c r="D368" s="20" t="s">
        <v>842</v>
      </c>
      <c r="E368" s="20" t="s">
        <v>854</v>
      </c>
      <c r="F368" s="20" t="s">
        <v>475</v>
      </c>
      <c r="G368" s="20" t="s">
        <v>476</v>
      </c>
      <c r="H368" s="20" t="s">
        <v>141</v>
      </c>
      <c r="I368" s="20">
        <v>70</v>
      </c>
      <c r="J368" s="20" t="s">
        <v>125</v>
      </c>
      <c r="K368" s="20" t="s">
        <v>142</v>
      </c>
      <c r="L368" s="20" t="s">
        <v>477</v>
      </c>
      <c r="M368" s="20" t="s">
        <v>28</v>
      </c>
      <c r="N368" s="20">
        <v>551010000</v>
      </c>
      <c r="O368" s="20" t="s">
        <v>487</v>
      </c>
      <c r="P368" s="20" t="s">
        <v>41</v>
      </c>
      <c r="Q368" s="20" t="s">
        <v>388</v>
      </c>
      <c r="R368" s="20"/>
      <c r="S368" s="20"/>
      <c r="T368" s="14">
        <v>30</v>
      </c>
      <c r="U368" s="20">
        <v>0</v>
      </c>
      <c r="V368" s="14">
        <v>70</v>
      </c>
      <c r="W368" s="20" t="s">
        <v>146</v>
      </c>
      <c r="X368" s="20" t="s">
        <v>106</v>
      </c>
      <c r="Y368" s="3"/>
      <c r="Z368" s="3"/>
      <c r="AA368" s="15"/>
      <c r="AB368" s="15"/>
      <c r="AC368" s="20">
        <v>5598</v>
      </c>
      <c r="AD368" s="20">
        <v>644.2</v>
      </c>
      <c r="AE368" s="3">
        <v>3606231.6</v>
      </c>
      <c r="AF368" s="3">
        <v>4038979.3920000005</v>
      </c>
      <c r="AG368" s="20">
        <v>5479</v>
      </c>
      <c r="AH368" s="20">
        <v>644.2</v>
      </c>
      <c r="AI368" s="20">
        <v>3529571.8000000003</v>
      </c>
      <c r="AJ368" s="20">
        <v>3953120.4160000007</v>
      </c>
      <c r="AK368" s="20">
        <v>5479</v>
      </c>
      <c r="AL368" s="20">
        <v>644.2</v>
      </c>
      <c r="AM368" s="20">
        <v>3529571.8000000003</v>
      </c>
      <c r="AN368" s="20">
        <v>3953120.4160000007</v>
      </c>
      <c r="AO368" s="20"/>
      <c r="AP368" s="20"/>
      <c r="AQ368" s="20"/>
      <c r="AR368" s="20"/>
      <c r="AS368" s="19">
        <v>16556</v>
      </c>
      <c r="AT368" s="15">
        <v>10665375.200000001</v>
      </c>
      <c r="AU368" s="15">
        <v>11945220.224000001</v>
      </c>
      <c r="AV368" s="20" t="s">
        <v>121</v>
      </c>
      <c r="AW368" s="20"/>
      <c r="AX368" s="20"/>
      <c r="AY368" s="20" t="s">
        <v>147</v>
      </c>
      <c r="AZ368" s="20" t="s">
        <v>855</v>
      </c>
      <c r="BA368" s="20" t="s">
        <v>855</v>
      </c>
      <c r="BB368" s="20" t="s">
        <v>120</v>
      </c>
      <c r="BC368" s="20" t="s">
        <v>856</v>
      </c>
      <c r="BD368" s="20" t="s">
        <v>857</v>
      </c>
      <c r="BE368" s="20"/>
      <c r="BF368" s="20"/>
      <c r="BG368" s="20"/>
      <c r="BH368" s="19" t="s">
        <v>278</v>
      </c>
      <c r="BI368" s="20" t="s">
        <v>279</v>
      </c>
      <c r="BJ368" s="20" t="s">
        <v>280</v>
      </c>
    </row>
    <row r="369" spans="1:62" s="7" customFormat="1" ht="25.5" customHeight="1">
      <c r="A369" s="20"/>
      <c r="B369" s="20" t="s">
        <v>858</v>
      </c>
      <c r="C369" s="20" t="s">
        <v>853</v>
      </c>
      <c r="D369" s="20" t="s">
        <v>842</v>
      </c>
      <c r="E369" s="20" t="s">
        <v>854</v>
      </c>
      <c r="F369" s="20" t="s">
        <v>475</v>
      </c>
      <c r="G369" s="20" t="s">
        <v>476</v>
      </c>
      <c r="H369" s="20" t="s">
        <v>141</v>
      </c>
      <c r="I369" s="20">
        <v>70</v>
      </c>
      <c r="J369" s="20" t="s">
        <v>125</v>
      </c>
      <c r="K369" s="20" t="s">
        <v>142</v>
      </c>
      <c r="L369" s="20" t="s">
        <v>477</v>
      </c>
      <c r="M369" s="20" t="s">
        <v>28</v>
      </c>
      <c r="N369" s="20">
        <v>350000000</v>
      </c>
      <c r="O369" s="20" t="s">
        <v>158</v>
      </c>
      <c r="P369" s="20" t="s">
        <v>41</v>
      </c>
      <c r="Q369" s="20" t="s">
        <v>388</v>
      </c>
      <c r="R369" s="20"/>
      <c r="S369" s="20"/>
      <c r="T369" s="14">
        <v>30</v>
      </c>
      <c r="U369" s="20">
        <v>0</v>
      </c>
      <c r="V369" s="14">
        <v>70</v>
      </c>
      <c r="W369" s="20" t="s">
        <v>146</v>
      </c>
      <c r="X369" s="20" t="s">
        <v>106</v>
      </c>
      <c r="Y369" s="3"/>
      <c r="Z369" s="3"/>
      <c r="AA369" s="15"/>
      <c r="AB369" s="15"/>
      <c r="AC369" s="20">
        <v>10012</v>
      </c>
      <c r="AD369" s="20">
        <v>644.2</v>
      </c>
      <c r="AE369" s="3">
        <v>6449730.4</v>
      </c>
      <c r="AF369" s="3">
        <v>7223698.048000001</v>
      </c>
      <c r="AG369" s="20">
        <v>10012</v>
      </c>
      <c r="AH369" s="20">
        <v>644.2</v>
      </c>
      <c r="AI369" s="20">
        <v>6449730.4</v>
      </c>
      <c r="AJ369" s="20">
        <v>7223698.048000001</v>
      </c>
      <c r="AK369" s="20">
        <v>11208</v>
      </c>
      <c r="AL369" s="20">
        <v>644.2</v>
      </c>
      <c r="AM369" s="20">
        <v>7220193.600000001</v>
      </c>
      <c r="AN369" s="20">
        <v>8086616.832000001</v>
      </c>
      <c r="AO369" s="20"/>
      <c r="AP369" s="20"/>
      <c r="AQ369" s="20"/>
      <c r="AR369" s="20"/>
      <c r="AS369" s="19">
        <v>31232</v>
      </c>
      <c r="AT369" s="15">
        <v>20119654.400000002</v>
      </c>
      <c r="AU369" s="15">
        <v>22534012.928000003</v>
      </c>
      <c r="AV369" s="20" t="s">
        <v>121</v>
      </c>
      <c r="AW369" s="20"/>
      <c r="AX369" s="20"/>
      <c r="AY369" s="20" t="s">
        <v>147</v>
      </c>
      <c r="AZ369" s="20" t="s">
        <v>855</v>
      </c>
      <c r="BA369" s="20" t="s">
        <v>855</v>
      </c>
      <c r="BB369" s="20" t="s">
        <v>120</v>
      </c>
      <c r="BC369" s="20" t="s">
        <v>856</v>
      </c>
      <c r="BD369" s="20" t="s">
        <v>857</v>
      </c>
      <c r="BE369" s="20"/>
      <c r="BF369" s="20"/>
      <c r="BG369" s="20"/>
      <c r="BH369" s="19" t="s">
        <v>278</v>
      </c>
      <c r="BI369" s="20" t="s">
        <v>279</v>
      </c>
      <c r="BJ369" s="20" t="s">
        <v>280</v>
      </c>
    </row>
    <row r="370" spans="1:62" s="7" customFormat="1" ht="25.5" customHeight="1">
      <c r="A370" s="20"/>
      <c r="B370" s="20" t="s">
        <v>859</v>
      </c>
      <c r="C370" s="20" t="s">
        <v>853</v>
      </c>
      <c r="D370" s="20" t="s">
        <v>842</v>
      </c>
      <c r="E370" s="20" t="s">
        <v>854</v>
      </c>
      <c r="F370" s="20" t="s">
        <v>475</v>
      </c>
      <c r="G370" s="20" t="s">
        <v>476</v>
      </c>
      <c r="H370" s="20" t="s">
        <v>141</v>
      </c>
      <c r="I370" s="20">
        <v>70</v>
      </c>
      <c r="J370" s="20" t="s">
        <v>125</v>
      </c>
      <c r="K370" s="20" t="s">
        <v>142</v>
      </c>
      <c r="L370" s="20" t="s">
        <v>477</v>
      </c>
      <c r="M370" s="20" t="s">
        <v>28</v>
      </c>
      <c r="N370" s="20">
        <v>750000000</v>
      </c>
      <c r="O370" s="20" t="s">
        <v>492</v>
      </c>
      <c r="P370" s="20" t="s">
        <v>41</v>
      </c>
      <c r="Q370" s="20" t="s">
        <v>388</v>
      </c>
      <c r="R370" s="20"/>
      <c r="S370" s="20"/>
      <c r="T370" s="14">
        <v>30</v>
      </c>
      <c r="U370" s="20">
        <v>0</v>
      </c>
      <c r="V370" s="14">
        <v>70</v>
      </c>
      <c r="W370" s="20" t="s">
        <v>146</v>
      </c>
      <c r="X370" s="20" t="s">
        <v>106</v>
      </c>
      <c r="Y370" s="3"/>
      <c r="Z370" s="3"/>
      <c r="AA370" s="15"/>
      <c r="AB370" s="15"/>
      <c r="AC370" s="20">
        <v>12453</v>
      </c>
      <c r="AD370" s="20">
        <v>644.2</v>
      </c>
      <c r="AE370" s="3">
        <v>8022222.600000001</v>
      </c>
      <c r="AF370" s="3">
        <v>8984889.312</v>
      </c>
      <c r="AG370" s="20">
        <v>12453</v>
      </c>
      <c r="AH370" s="20">
        <v>644.2</v>
      </c>
      <c r="AI370" s="20">
        <v>8022222.600000001</v>
      </c>
      <c r="AJ370" s="20">
        <v>8984889.312</v>
      </c>
      <c r="AK370" s="20">
        <v>12453</v>
      </c>
      <c r="AL370" s="20">
        <v>644.2</v>
      </c>
      <c r="AM370" s="20">
        <v>8022222.600000001</v>
      </c>
      <c r="AN370" s="20">
        <v>8984889.312</v>
      </c>
      <c r="AO370" s="20"/>
      <c r="AP370" s="20"/>
      <c r="AQ370" s="20"/>
      <c r="AR370" s="20"/>
      <c r="AS370" s="19">
        <v>37359</v>
      </c>
      <c r="AT370" s="15">
        <v>24066667.8</v>
      </c>
      <c r="AU370" s="15">
        <v>26954667.936000004</v>
      </c>
      <c r="AV370" s="20" t="s">
        <v>121</v>
      </c>
      <c r="AW370" s="20"/>
      <c r="AX370" s="20"/>
      <c r="AY370" s="20" t="s">
        <v>147</v>
      </c>
      <c r="AZ370" s="20" t="s">
        <v>855</v>
      </c>
      <c r="BA370" s="20" t="s">
        <v>855</v>
      </c>
      <c r="BB370" s="20" t="s">
        <v>120</v>
      </c>
      <c r="BC370" s="20" t="s">
        <v>856</v>
      </c>
      <c r="BD370" s="20" t="s">
        <v>857</v>
      </c>
      <c r="BE370" s="20"/>
      <c r="BF370" s="20"/>
      <c r="BG370" s="20"/>
      <c r="BH370" s="19" t="s">
        <v>278</v>
      </c>
      <c r="BI370" s="20" t="s">
        <v>279</v>
      </c>
      <c r="BJ370" s="20" t="s">
        <v>280</v>
      </c>
    </row>
    <row r="371" spans="1:62" s="7" customFormat="1" ht="25.5" customHeight="1">
      <c r="A371" s="20"/>
      <c r="B371" s="20" t="s">
        <v>860</v>
      </c>
      <c r="C371" s="20" t="s">
        <v>853</v>
      </c>
      <c r="D371" s="20" t="s">
        <v>842</v>
      </c>
      <c r="E371" s="20" t="s">
        <v>854</v>
      </c>
      <c r="F371" s="20" t="s">
        <v>475</v>
      </c>
      <c r="G371" s="20" t="s">
        <v>476</v>
      </c>
      <c r="H371" s="20" t="s">
        <v>141</v>
      </c>
      <c r="I371" s="20">
        <v>70</v>
      </c>
      <c r="J371" s="20" t="s">
        <v>125</v>
      </c>
      <c r="K371" s="20" t="s">
        <v>142</v>
      </c>
      <c r="L371" s="20" t="s">
        <v>477</v>
      </c>
      <c r="M371" s="20" t="s">
        <v>28</v>
      </c>
      <c r="N371" s="20">
        <v>311010000</v>
      </c>
      <c r="O371" s="20" t="s">
        <v>509</v>
      </c>
      <c r="P371" s="20" t="s">
        <v>41</v>
      </c>
      <c r="Q371" s="20" t="s">
        <v>388</v>
      </c>
      <c r="R371" s="20"/>
      <c r="S371" s="20"/>
      <c r="T371" s="14">
        <v>30</v>
      </c>
      <c r="U371" s="20">
        <v>0</v>
      </c>
      <c r="V371" s="14">
        <v>70</v>
      </c>
      <c r="W371" s="20" t="s">
        <v>146</v>
      </c>
      <c r="X371" s="20" t="s">
        <v>106</v>
      </c>
      <c r="Y371" s="3"/>
      <c r="Z371" s="3"/>
      <c r="AA371" s="15"/>
      <c r="AB371" s="15"/>
      <c r="AC371" s="20">
        <v>6909</v>
      </c>
      <c r="AD371" s="20">
        <v>644.2</v>
      </c>
      <c r="AE371" s="3">
        <v>4450777.800000001</v>
      </c>
      <c r="AF371" s="3">
        <v>4984871.136000001</v>
      </c>
      <c r="AG371" s="20">
        <v>6909</v>
      </c>
      <c r="AH371" s="20">
        <v>644.2</v>
      </c>
      <c r="AI371" s="20">
        <v>4450777.800000001</v>
      </c>
      <c r="AJ371" s="20">
        <v>4984871.136000001</v>
      </c>
      <c r="AK371" s="20">
        <v>6909</v>
      </c>
      <c r="AL371" s="20">
        <v>644.2</v>
      </c>
      <c r="AM371" s="20">
        <v>4450777.800000001</v>
      </c>
      <c r="AN371" s="20">
        <v>4984871.136000001</v>
      </c>
      <c r="AO371" s="20"/>
      <c r="AP371" s="20"/>
      <c r="AQ371" s="20"/>
      <c r="AR371" s="20"/>
      <c r="AS371" s="19">
        <v>20727</v>
      </c>
      <c r="AT371" s="15">
        <v>13352333.400000002</v>
      </c>
      <c r="AU371" s="15">
        <v>14954613.408000004</v>
      </c>
      <c r="AV371" s="20" t="s">
        <v>121</v>
      </c>
      <c r="AW371" s="20"/>
      <c r="AX371" s="20"/>
      <c r="AY371" s="20" t="s">
        <v>147</v>
      </c>
      <c r="AZ371" s="20" t="s">
        <v>855</v>
      </c>
      <c r="BA371" s="20" t="s">
        <v>855</v>
      </c>
      <c r="BB371" s="20" t="s">
        <v>120</v>
      </c>
      <c r="BC371" s="20" t="s">
        <v>856</v>
      </c>
      <c r="BD371" s="20" t="s">
        <v>857</v>
      </c>
      <c r="BE371" s="20"/>
      <c r="BF371" s="20"/>
      <c r="BG371" s="20"/>
      <c r="BH371" s="19" t="s">
        <v>278</v>
      </c>
      <c r="BI371" s="20" t="s">
        <v>279</v>
      </c>
      <c r="BJ371" s="20" t="s">
        <v>280</v>
      </c>
    </row>
    <row r="372" spans="1:62" s="7" customFormat="1" ht="25.5" customHeight="1">
      <c r="A372" s="20"/>
      <c r="B372" s="20" t="s">
        <v>861</v>
      </c>
      <c r="C372" s="20" t="s">
        <v>853</v>
      </c>
      <c r="D372" s="20" t="s">
        <v>842</v>
      </c>
      <c r="E372" s="20" t="s">
        <v>854</v>
      </c>
      <c r="F372" s="20" t="s">
        <v>475</v>
      </c>
      <c r="G372" s="20" t="s">
        <v>476</v>
      </c>
      <c r="H372" s="20" t="s">
        <v>141</v>
      </c>
      <c r="I372" s="20">
        <v>70</v>
      </c>
      <c r="J372" s="20" t="s">
        <v>125</v>
      </c>
      <c r="K372" s="20" t="s">
        <v>142</v>
      </c>
      <c r="L372" s="20" t="s">
        <v>477</v>
      </c>
      <c r="M372" s="20" t="s">
        <v>28</v>
      </c>
      <c r="N372" s="20">
        <v>790000000</v>
      </c>
      <c r="O372" s="20" t="s">
        <v>166</v>
      </c>
      <c r="P372" s="20" t="s">
        <v>41</v>
      </c>
      <c r="Q372" s="20" t="s">
        <v>388</v>
      </c>
      <c r="R372" s="20"/>
      <c r="S372" s="20"/>
      <c r="T372" s="14">
        <v>30</v>
      </c>
      <c r="U372" s="20">
        <v>0</v>
      </c>
      <c r="V372" s="14">
        <v>70</v>
      </c>
      <c r="W372" s="20" t="s">
        <v>146</v>
      </c>
      <c r="X372" s="20" t="s">
        <v>106</v>
      </c>
      <c r="Y372" s="3"/>
      <c r="Z372" s="3"/>
      <c r="AA372" s="15"/>
      <c r="AB372" s="15"/>
      <c r="AC372" s="20">
        <v>6192</v>
      </c>
      <c r="AD372" s="20">
        <v>644.2</v>
      </c>
      <c r="AE372" s="3">
        <v>3988886.4000000004</v>
      </c>
      <c r="AF372" s="3">
        <v>4467552.768000001</v>
      </c>
      <c r="AG372" s="20">
        <v>6192</v>
      </c>
      <c r="AH372" s="20">
        <v>644.2</v>
      </c>
      <c r="AI372" s="20">
        <v>3988886.4000000004</v>
      </c>
      <c r="AJ372" s="20">
        <v>4467552.768000001</v>
      </c>
      <c r="AK372" s="20">
        <v>6192</v>
      </c>
      <c r="AL372" s="20">
        <v>644.2</v>
      </c>
      <c r="AM372" s="20">
        <v>3988886.4000000004</v>
      </c>
      <c r="AN372" s="20">
        <v>4467552.768000001</v>
      </c>
      <c r="AO372" s="20"/>
      <c r="AP372" s="20"/>
      <c r="AQ372" s="20"/>
      <c r="AR372" s="20"/>
      <c r="AS372" s="19">
        <v>18576</v>
      </c>
      <c r="AT372" s="15">
        <v>11966659.200000001</v>
      </c>
      <c r="AU372" s="15">
        <v>13402658.304000003</v>
      </c>
      <c r="AV372" s="20" t="s">
        <v>121</v>
      </c>
      <c r="AW372" s="20"/>
      <c r="AX372" s="20"/>
      <c r="AY372" s="20" t="s">
        <v>147</v>
      </c>
      <c r="AZ372" s="20" t="s">
        <v>855</v>
      </c>
      <c r="BA372" s="20" t="s">
        <v>855</v>
      </c>
      <c r="BB372" s="20" t="s">
        <v>120</v>
      </c>
      <c r="BC372" s="20" t="s">
        <v>856</v>
      </c>
      <c r="BD372" s="20" t="s">
        <v>857</v>
      </c>
      <c r="BE372" s="20"/>
      <c r="BF372" s="20"/>
      <c r="BG372" s="20"/>
      <c r="BH372" s="19" t="s">
        <v>278</v>
      </c>
      <c r="BI372" s="20" t="s">
        <v>279</v>
      </c>
      <c r="BJ372" s="20" t="s">
        <v>280</v>
      </c>
    </row>
    <row r="373" spans="1:62" s="7" customFormat="1" ht="25.5" customHeight="1">
      <c r="A373" s="20"/>
      <c r="B373" s="20" t="s">
        <v>862</v>
      </c>
      <c r="C373" s="20" t="s">
        <v>853</v>
      </c>
      <c r="D373" s="20" t="s">
        <v>842</v>
      </c>
      <c r="E373" s="20" t="s">
        <v>854</v>
      </c>
      <c r="F373" s="20" t="s">
        <v>475</v>
      </c>
      <c r="G373" s="20" t="s">
        <v>476</v>
      </c>
      <c r="H373" s="20" t="s">
        <v>141</v>
      </c>
      <c r="I373" s="20">
        <v>70</v>
      </c>
      <c r="J373" s="20" t="s">
        <v>125</v>
      </c>
      <c r="K373" s="20" t="s">
        <v>142</v>
      </c>
      <c r="L373" s="20" t="s">
        <v>477</v>
      </c>
      <c r="M373" s="20" t="s">
        <v>28</v>
      </c>
      <c r="N373" s="20">
        <v>431010000</v>
      </c>
      <c r="O373" s="20" t="s">
        <v>168</v>
      </c>
      <c r="P373" s="20" t="s">
        <v>41</v>
      </c>
      <c r="Q373" s="20" t="s">
        <v>388</v>
      </c>
      <c r="R373" s="20"/>
      <c r="S373" s="20"/>
      <c r="T373" s="14">
        <v>30</v>
      </c>
      <c r="U373" s="20">
        <v>0</v>
      </c>
      <c r="V373" s="14">
        <v>70</v>
      </c>
      <c r="W373" s="20" t="s">
        <v>146</v>
      </c>
      <c r="X373" s="20" t="s">
        <v>106</v>
      </c>
      <c r="Y373" s="3"/>
      <c r="Z373" s="3"/>
      <c r="AA373" s="15"/>
      <c r="AB373" s="15"/>
      <c r="AC373" s="20">
        <v>5092</v>
      </c>
      <c r="AD373" s="20">
        <v>644.2</v>
      </c>
      <c r="AE373" s="3">
        <v>3280266.4000000004</v>
      </c>
      <c r="AF373" s="3">
        <v>3673898.3680000007</v>
      </c>
      <c r="AG373" s="20">
        <v>5017</v>
      </c>
      <c r="AH373" s="20">
        <v>644.2</v>
      </c>
      <c r="AI373" s="20">
        <v>3231951.4000000004</v>
      </c>
      <c r="AJ373" s="20">
        <v>3619785.568000001</v>
      </c>
      <c r="AK373" s="20">
        <v>5017</v>
      </c>
      <c r="AL373" s="20">
        <v>644.2</v>
      </c>
      <c r="AM373" s="20">
        <v>3231951.4000000004</v>
      </c>
      <c r="AN373" s="20">
        <v>3619785.568000001</v>
      </c>
      <c r="AO373" s="20"/>
      <c r="AP373" s="20"/>
      <c r="AQ373" s="20"/>
      <c r="AR373" s="20"/>
      <c r="AS373" s="19">
        <v>15126</v>
      </c>
      <c r="AT373" s="15">
        <v>9744169.200000001</v>
      </c>
      <c r="AU373" s="15">
        <v>10913469.504000003</v>
      </c>
      <c r="AV373" s="20" t="s">
        <v>121</v>
      </c>
      <c r="AW373" s="20"/>
      <c r="AX373" s="20"/>
      <c r="AY373" s="20" t="s">
        <v>147</v>
      </c>
      <c r="AZ373" s="20" t="s">
        <v>855</v>
      </c>
      <c r="BA373" s="20" t="s">
        <v>855</v>
      </c>
      <c r="BB373" s="20" t="s">
        <v>120</v>
      </c>
      <c r="BC373" s="20" t="s">
        <v>856</v>
      </c>
      <c r="BD373" s="20" t="s">
        <v>857</v>
      </c>
      <c r="BE373" s="20"/>
      <c r="BF373" s="20"/>
      <c r="BG373" s="20"/>
      <c r="BH373" s="19" t="s">
        <v>278</v>
      </c>
      <c r="BI373" s="20" t="s">
        <v>279</v>
      </c>
      <c r="BJ373" s="20" t="s">
        <v>280</v>
      </c>
    </row>
    <row r="374" spans="1:62" s="7" customFormat="1" ht="25.5" customHeight="1">
      <c r="A374" s="20"/>
      <c r="B374" s="20" t="s">
        <v>863</v>
      </c>
      <c r="C374" s="20" t="s">
        <v>853</v>
      </c>
      <c r="D374" s="20" t="s">
        <v>842</v>
      </c>
      <c r="E374" s="20" t="s">
        <v>854</v>
      </c>
      <c r="F374" s="20" t="s">
        <v>475</v>
      </c>
      <c r="G374" s="20" t="s">
        <v>476</v>
      </c>
      <c r="H374" s="20" t="s">
        <v>141</v>
      </c>
      <c r="I374" s="20">
        <v>70</v>
      </c>
      <c r="J374" s="20" t="s">
        <v>125</v>
      </c>
      <c r="K374" s="20" t="s">
        <v>142</v>
      </c>
      <c r="L374" s="20" t="s">
        <v>477</v>
      </c>
      <c r="M374" s="20" t="s">
        <v>28</v>
      </c>
      <c r="N374" s="20">
        <v>151010000</v>
      </c>
      <c r="O374" s="20" t="s">
        <v>170</v>
      </c>
      <c r="P374" s="20" t="s">
        <v>41</v>
      </c>
      <c r="Q374" s="20" t="s">
        <v>388</v>
      </c>
      <c r="R374" s="20"/>
      <c r="S374" s="20"/>
      <c r="T374" s="14">
        <v>30</v>
      </c>
      <c r="U374" s="20">
        <v>0</v>
      </c>
      <c r="V374" s="14">
        <v>70</v>
      </c>
      <c r="W374" s="20" t="s">
        <v>146</v>
      </c>
      <c r="X374" s="20" t="s">
        <v>106</v>
      </c>
      <c r="Y374" s="3"/>
      <c r="Z374" s="3"/>
      <c r="AA374" s="15"/>
      <c r="AB374" s="15"/>
      <c r="AC374" s="20">
        <v>7810</v>
      </c>
      <c r="AD374" s="20">
        <v>644.2</v>
      </c>
      <c r="AE374" s="3">
        <v>5031202</v>
      </c>
      <c r="AF374" s="3">
        <v>5634946.24</v>
      </c>
      <c r="AG374" s="20">
        <v>8094</v>
      </c>
      <c r="AH374" s="20">
        <v>644.2</v>
      </c>
      <c r="AI374" s="20">
        <v>5214154.800000001</v>
      </c>
      <c r="AJ374" s="20">
        <v>5839853.376000001</v>
      </c>
      <c r="AK374" s="20">
        <v>8468</v>
      </c>
      <c r="AL374" s="20">
        <v>644.2</v>
      </c>
      <c r="AM374" s="20">
        <v>5455085.600000001</v>
      </c>
      <c r="AN374" s="20">
        <v>6109695.872000001</v>
      </c>
      <c r="AO374" s="20"/>
      <c r="AP374" s="20"/>
      <c r="AQ374" s="20"/>
      <c r="AR374" s="20"/>
      <c r="AS374" s="19">
        <v>24372</v>
      </c>
      <c r="AT374" s="15">
        <v>15700442.400000002</v>
      </c>
      <c r="AU374" s="15">
        <v>17584495.488</v>
      </c>
      <c r="AV374" s="20" t="s">
        <v>121</v>
      </c>
      <c r="AW374" s="20"/>
      <c r="AX374" s="20"/>
      <c r="AY374" s="20" t="s">
        <v>147</v>
      </c>
      <c r="AZ374" s="20" t="s">
        <v>855</v>
      </c>
      <c r="BA374" s="20" t="s">
        <v>855</v>
      </c>
      <c r="BB374" s="20" t="s">
        <v>120</v>
      </c>
      <c r="BC374" s="20" t="s">
        <v>856</v>
      </c>
      <c r="BD374" s="20" t="s">
        <v>857</v>
      </c>
      <c r="BE374" s="20"/>
      <c r="BF374" s="20"/>
      <c r="BG374" s="20"/>
      <c r="BH374" s="19" t="s">
        <v>278</v>
      </c>
      <c r="BI374" s="20" t="s">
        <v>279</v>
      </c>
      <c r="BJ374" s="20" t="s">
        <v>280</v>
      </c>
    </row>
    <row r="375" spans="1:62" s="7" customFormat="1" ht="25.5" customHeight="1">
      <c r="A375" s="20"/>
      <c r="B375" s="20" t="s">
        <v>864</v>
      </c>
      <c r="C375" s="20" t="s">
        <v>853</v>
      </c>
      <c r="D375" s="20" t="s">
        <v>842</v>
      </c>
      <c r="E375" s="20" t="s">
        <v>854</v>
      </c>
      <c r="F375" s="20" t="s">
        <v>475</v>
      </c>
      <c r="G375" s="20" t="s">
        <v>476</v>
      </c>
      <c r="H375" s="20" t="s">
        <v>141</v>
      </c>
      <c r="I375" s="20">
        <v>70</v>
      </c>
      <c r="J375" s="20" t="s">
        <v>125</v>
      </c>
      <c r="K375" s="20" t="s">
        <v>142</v>
      </c>
      <c r="L375" s="20" t="s">
        <v>477</v>
      </c>
      <c r="M375" s="20" t="s">
        <v>28</v>
      </c>
      <c r="N375" s="20">
        <v>231010000</v>
      </c>
      <c r="O375" s="20" t="s">
        <v>496</v>
      </c>
      <c r="P375" s="20" t="s">
        <v>41</v>
      </c>
      <c r="Q375" s="20" t="s">
        <v>388</v>
      </c>
      <c r="R375" s="20"/>
      <c r="S375" s="20"/>
      <c r="T375" s="14">
        <v>30</v>
      </c>
      <c r="U375" s="20">
        <v>0</v>
      </c>
      <c r="V375" s="14">
        <v>70</v>
      </c>
      <c r="W375" s="20" t="s">
        <v>146</v>
      </c>
      <c r="X375" s="20" t="s">
        <v>106</v>
      </c>
      <c r="Y375" s="3"/>
      <c r="Z375" s="3"/>
      <c r="AA375" s="15"/>
      <c r="AB375" s="15"/>
      <c r="AC375" s="20">
        <v>3789</v>
      </c>
      <c r="AD375" s="20">
        <v>644.2</v>
      </c>
      <c r="AE375" s="3">
        <v>2440873.8000000003</v>
      </c>
      <c r="AF375" s="3">
        <v>2733778.6560000004</v>
      </c>
      <c r="AG375" s="20">
        <v>3220</v>
      </c>
      <c r="AH375" s="20">
        <v>644.2</v>
      </c>
      <c r="AI375" s="20">
        <v>2074324.0000000002</v>
      </c>
      <c r="AJ375" s="20">
        <v>2323242.8800000004</v>
      </c>
      <c r="AK375" s="20">
        <v>3208</v>
      </c>
      <c r="AL375" s="20">
        <v>644.2</v>
      </c>
      <c r="AM375" s="20">
        <v>2066593.6</v>
      </c>
      <c r="AN375" s="20">
        <v>2314584.8320000004</v>
      </c>
      <c r="AO375" s="20"/>
      <c r="AP375" s="20"/>
      <c r="AQ375" s="20"/>
      <c r="AR375" s="20"/>
      <c r="AS375" s="19">
        <v>10217</v>
      </c>
      <c r="AT375" s="15">
        <v>6581791.4</v>
      </c>
      <c r="AU375" s="15">
        <v>7371606.368000001</v>
      </c>
      <c r="AV375" s="20" t="s">
        <v>121</v>
      </c>
      <c r="AW375" s="20"/>
      <c r="AX375" s="20"/>
      <c r="AY375" s="20" t="s">
        <v>147</v>
      </c>
      <c r="AZ375" s="20" t="s">
        <v>855</v>
      </c>
      <c r="BA375" s="20" t="s">
        <v>855</v>
      </c>
      <c r="BB375" s="20" t="s">
        <v>120</v>
      </c>
      <c r="BC375" s="20" t="s">
        <v>856</v>
      </c>
      <c r="BD375" s="20" t="s">
        <v>857</v>
      </c>
      <c r="BE375" s="20"/>
      <c r="BF375" s="20"/>
      <c r="BG375" s="20"/>
      <c r="BH375" s="19" t="s">
        <v>278</v>
      </c>
      <c r="BI375" s="20" t="s">
        <v>279</v>
      </c>
      <c r="BJ375" s="20" t="s">
        <v>280</v>
      </c>
    </row>
    <row r="376" spans="1:62" s="7" customFormat="1" ht="25.5" customHeight="1">
      <c r="A376" s="20"/>
      <c r="B376" s="20" t="s">
        <v>865</v>
      </c>
      <c r="C376" s="20" t="s">
        <v>853</v>
      </c>
      <c r="D376" s="20" t="s">
        <v>842</v>
      </c>
      <c r="E376" s="20" t="s">
        <v>854</v>
      </c>
      <c r="F376" s="20" t="s">
        <v>475</v>
      </c>
      <c r="G376" s="20" t="s">
        <v>476</v>
      </c>
      <c r="H376" s="20" t="s">
        <v>141</v>
      </c>
      <c r="I376" s="20">
        <v>70</v>
      </c>
      <c r="J376" s="20" t="s">
        <v>125</v>
      </c>
      <c r="K376" s="20" t="s">
        <v>142</v>
      </c>
      <c r="L376" s="20" t="s">
        <v>477</v>
      </c>
      <c r="M376" s="20" t="s">
        <v>28</v>
      </c>
      <c r="N376" s="20">
        <v>475030100</v>
      </c>
      <c r="O376" s="20" t="s">
        <v>498</v>
      </c>
      <c r="P376" s="20" t="s">
        <v>41</v>
      </c>
      <c r="Q376" s="20" t="s">
        <v>388</v>
      </c>
      <c r="R376" s="20"/>
      <c r="S376" s="20"/>
      <c r="T376" s="14">
        <v>30</v>
      </c>
      <c r="U376" s="20">
        <v>0</v>
      </c>
      <c r="V376" s="14">
        <v>70</v>
      </c>
      <c r="W376" s="20" t="s">
        <v>146</v>
      </c>
      <c r="X376" s="20" t="s">
        <v>106</v>
      </c>
      <c r="Y376" s="3"/>
      <c r="Z376" s="3"/>
      <c r="AA376" s="15"/>
      <c r="AB376" s="15"/>
      <c r="AC376" s="20">
        <v>3266</v>
      </c>
      <c r="AD376" s="20">
        <v>644.2</v>
      </c>
      <c r="AE376" s="3">
        <v>2103957.2</v>
      </c>
      <c r="AF376" s="3">
        <v>2356432.0640000002</v>
      </c>
      <c r="AG376" s="20">
        <v>3266</v>
      </c>
      <c r="AH376" s="20">
        <v>644.2</v>
      </c>
      <c r="AI376" s="20">
        <v>2103957.2</v>
      </c>
      <c r="AJ376" s="20">
        <v>2356432.0640000002</v>
      </c>
      <c r="AK376" s="20">
        <v>3266</v>
      </c>
      <c r="AL376" s="20">
        <v>644.2</v>
      </c>
      <c r="AM376" s="20">
        <v>2103957.2</v>
      </c>
      <c r="AN376" s="20">
        <v>2356432.0640000002</v>
      </c>
      <c r="AO376" s="20"/>
      <c r="AP376" s="20"/>
      <c r="AQ376" s="20"/>
      <c r="AR376" s="20"/>
      <c r="AS376" s="19">
        <v>9798</v>
      </c>
      <c r="AT376" s="15">
        <v>6311871.600000001</v>
      </c>
      <c r="AU376" s="15">
        <v>7069296.192000001</v>
      </c>
      <c r="AV376" s="20" t="s">
        <v>121</v>
      </c>
      <c r="AW376" s="20"/>
      <c r="AX376" s="20"/>
      <c r="AY376" s="20" t="s">
        <v>147</v>
      </c>
      <c r="AZ376" s="20" t="s">
        <v>855</v>
      </c>
      <c r="BA376" s="20" t="s">
        <v>855</v>
      </c>
      <c r="BB376" s="20" t="s">
        <v>120</v>
      </c>
      <c r="BC376" s="20" t="s">
        <v>856</v>
      </c>
      <c r="BD376" s="20" t="s">
        <v>857</v>
      </c>
      <c r="BE376" s="20"/>
      <c r="BF376" s="20"/>
      <c r="BG376" s="20"/>
      <c r="BH376" s="19" t="s">
        <v>278</v>
      </c>
      <c r="BI376" s="20" t="s">
        <v>279</v>
      </c>
      <c r="BJ376" s="20" t="s">
        <v>280</v>
      </c>
    </row>
    <row r="377" spans="1:62" s="7" customFormat="1" ht="25.5" customHeight="1">
      <c r="A377" s="20"/>
      <c r="B377" s="20" t="s">
        <v>866</v>
      </c>
      <c r="C377" s="20" t="s">
        <v>853</v>
      </c>
      <c r="D377" s="20" t="s">
        <v>842</v>
      </c>
      <c r="E377" s="20" t="s">
        <v>854</v>
      </c>
      <c r="F377" s="20" t="s">
        <v>475</v>
      </c>
      <c r="G377" s="20" t="s">
        <v>476</v>
      </c>
      <c r="H377" s="20" t="s">
        <v>141</v>
      </c>
      <c r="I377" s="20">
        <v>70</v>
      </c>
      <c r="J377" s="20" t="s">
        <v>125</v>
      </c>
      <c r="K377" s="20" t="s">
        <v>142</v>
      </c>
      <c r="L377" s="20" t="s">
        <v>477</v>
      </c>
      <c r="M377" s="20" t="s">
        <v>28</v>
      </c>
      <c r="N377" s="20">
        <v>111010000</v>
      </c>
      <c r="O377" s="20" t="s">
        <v>144</v>
      </c>
      <c r="P377" s="20" t="s">
        <v>41</v>
      </c>
      <c r="Q377" s="20" t="s">
        <v>388</v>
      </c>
      <c r="R377" s="20"/>
      <c r="S377" s="20"/>
      <c r="T377" s="14">
        <v>30</v>
      </c>
      <c r="U377" s="20">
        <v>0</v>
      </c>
      <c r="V377" s="14">
        <v>70</v>
      </c>
      <c r="W377" s="20" t="s">
        <v>146</v>
      </c>
      <c r="X377" s="20" t="s">
        <v>106</v>
      </c>
      <c r="Y377" s="3"/>
      <c r="Z377" s="3"/>
      <c r="AA377" s="15"/>
      <c r="AB377" s="15"/>
      <c r="AC377" s="20">
        <v>6662</v>
      </c>
      <c r="AD377" s="20">
        <v>644.2</v>
      </c>
      <c r="AE377" s="3">
        <v>4291660.4</v>
      </c>
      <c r="AF377" s="3">
        <v>4806659.648000001</v>
      </c>
      <c r="AG377" s="20">
        <v>6911</v>
      </c>
      <c r="AH377" s="20">
        <v>644.2</v>
      </c>
      <c r="AI377" s="20">
        <v>4452066.2</v>
      </c>
      <c r="AJ377" s="20">
        <v>4986314.144</v>
      </c>
      <c r="AK377" s="20">
        <v>6650</v>
      </c>
      <c r="AL377" s="20">
        <v>644.2</v>
      </c>
      <c r="AM377" s="20">
        <v>4283930</v>
      </c>
      <c r="AN377" s="20">
        <v>4798001.600000001</v>
      </c>
      <c r="AO377" s="20"/>
      <c r="AP377" s="20"/>
      <c r="AQ377" s="20"/>
      <c r="AR377" s="20"/>
      <c r="AS377" s="19">
        <v>20223</v>
      </c>
      <c r="AT377" s="15">
        <v>13027656.600000001</v>
      </c>
      <c r="AU377" s="15">
        <v>14590975.392</v>
      </c>
      <c r="AV377" s="20" t="s">
        <v>121</v>
      </c>
      <c r="AW377" s="20"/>
      <c r="AX377" s="20"/>
      <c r="AY377" s="20" t="s">
        <v>147</v>
      </c>
      <c r="AZ377" s="20" t="s">
        <v>855</v>
      </c>
      <c r="BA377" s="20" t="s">
        <v>855</v>
      </c>
      <c r="BB377" s="20" t="s">
        <v>120</v>
      </c>
      <c r="BC377" s="20" t="s">
        <v>856</v>
      </c>
      <c r="BD377" s="20" t="s">
        <v>857</v>
      </c>
      <c r="BE377" s="20"/>
      <c r="BF377" s="20"/>
      <c r="BG377" s="20"/>
      <c r="BH377" s="19" t="s">
        <v>278</v>
      </c>
      <c r="BI377" s="20" t="s">
        <v>279</v>
      </c>
      <c r="BJ377" s="20" t="s">
        <v>280</v>
      </c>
    </row>
    <row r="378" spans="1:62" s="7" customFormat="1" ht="25.5" customHeight="1">
      <c r="A378" s="20"/>
      <c r="B378" s="20" t="s">
        <v>867</v>
      </c>
      <c r="C378" s="20" t="s">
        <v>853</v>
      </c>
      <c r="D378" s="20" t="s">
        <v>842</v>
      </c>
      <c r="E378" s="20" t="s">
        <v>854</v>
      </c>
      <c r="F378" s="20" t="s">
        <v>475</v>
      </c>
      <c r="G378" s="20" t="s">
        <v>476</v>
      </c>
      <c r="H378" s="20" t="s">
        <v>141</v>
      </c>
      <c r="I378" s="20">
        <v>70</v>
      </c>
      <c r="J378" s="20" t="s">
        <v>125</v>
      </c>
      <c r="K378" s="20" t="s">
        <v>142</v>
      </c>
      <c r="L378" s="20" t="s">
        <v>477</v>
      </c>
      <c r="M378" s="20" t="s">
        <v>28</v>
      </c>
      <c r="N378" s="20">
        <v>391010000</v>
      </c>
      <c r="O378" s="20" t="s">
        <v>485</v>
      </c>
      <c r="P378" s="20" t="s">
        <v>41</v>
      </c>
      <c r="Q378" s="20" t="s">
        <v>388</v>
      </c>
      <c r="R378" s="20"/>
      <c r="S378" s="20"/>
      <c r="T378" s="14">
        <v>30</v>
      </c>
      <c r="U378" s="20">
        <v>0</v>
      </c>
      <c r="V378" s="14">
        <v>70</v>
      </c>
      <c r="W378" s="20" t="s">
        <v>146</v>
      </c>
      <c r="X378" s="20" t="s">
        <v>106</v>
      </c>
      <c r="Y378" s="3"/>
      <c r="Z378" s="3"/>
      <c r="AA378" s="15"/>
      <c r="AB378" s="15"/>
      <c r="AC378" s="20">
        <v>7008</v>
      </c>
      <c r="AD378" s="20">
        <v>644.2</v>
      </c>
      <c r="AE378" s="3">
        <v>4514553.600000001</v>
      </c>
      <c r="AF378" s="3">
        <v>5056300.0320000015</v>
      </c>
      <c r="AG378" s="20">
        <v>4906</v>
      </c>
      <c r="AH378" s="20">
        <v>644.2</v>
      </c>
      <c r="AI378" s="20">
        <v>3160445.2</v>
      </c>
      <c r="AJ378" s="20">
        <v>3539698.624000001</v>
      </c>
      <c r="AK378" s="20">
        <v>4585</v>
      </c>
      <c r="AL378" s="20">
        <v>644.2</v>
      </c>
      <c r="AM378" s="20">
        <v>2953657</v>
      </c>
      <c r="AN378" s="20">
        <v>3308095.8400000003</v>
      </c>
      <c r="AO378" s="20"/>
      <c r="AP378" s="20"/>
      <c r="AQ378" s="20"/>
      <c r="AR378" s="20"/>
      <c r="AS378" s="19">
        <v>16499</v>
      </c>
      <c r="AT378" s="15">
        <v>10628655.8</v>
      </c>
      <c r="AU378" s="15">
        <v>11904094.496000003</v>
      </c>
      <c r="AV378" s="20" t="s">
        <v>121</v>
      </c>
      <c r="AW378" s="20"/>
      <c r="AX378" s="20"/>
      <c r="AY378" s="20" t="s">
        <v>147</v>
      </c>
      <c r="AZ378" s="20" t="s">
        <v>855</v>
      </c>
      <c r="BA378" s="20" t="s">
        <v>855</v>
      </c>
      <c r="BB378" s="20" t="s">
        <v>120</v>
      </c>
      <c r="BC378" s="20" t="s">
        <v>856</v>
      </c>
      <c r="BD378" s="20" t="s">
        <v>857</v>
      </c>
      <c r="BE378" s="20"/>
      <c r="BF378" s="20"/>
      <c r="BG378" s="20"/>
      <c r="BH378" s="19" t="s">
        <v>278</v>
      </c>
      <c r="BI378" s="20" t="s">
        <v>279</v>
      </c>
      <c r="BJ378" s="20" t="s">
        <v>280</v>
      </c>
    </row>
    <row r="379" spans="1:62" s="7" customFormat="1" ht="25.5" customHeight="1">
      <c r="A379" s="20"/>
      <c r="B379" s="20" t="s">
        <v>868</v>
      </c>
      <c r="C379" s="20" t="s">
        <v>869</v>
      </c>
      <c r="D379" s="20" t="s">
        <v>870</v>
      </c>
      <c r="E379" s="20" t="s">
        <v>871</v>
      </c>
      <c r="F379" s="20" t="s">
        <v>287</v>
      </c>
      <c r="G379" s="20"/>
      <c r="H379" s="20" t="s">
        <v>141</v>
      </c>
      <c r="I379" s="20">
        <v>70</v>
      </c>
      <c r="J379" s="20" t="s">
        <v>125</v>
      </c>
      <c r="K379" s="20" t="s">
        <v>142</v>
      </c>
      <c r="L379" s="20" t="s">
        <v>477</v>
      </c>
      <c r="M379" s="20" t="s">
        <v>28</v>
      </c>
      <c r="N379" s="20">
        <v>231010000</v>
      </c>
      <c r="O379" s="20" t="s">
        <v>496</v>
      </c>
      <c r="P379" s="20" t="s">
        <v>41</v>
      </c>
      <c r="Q379" s="20" t="s">
        <v>388</v>
      </c>
      <c r="R379" s="20"/>
      <c r="S379" s="20"/>
      <c r="T379" s="14">
        <v>30</v>
      </c>
      <c r="U379" s="20">
        <v>0</v>
      </c>
      <c r="V379" s="14">
        <v>70</v>
      </c>
      <c r="W379" s="20" t="s">
        <v>607</v>
      </c>
      <c r="X379" s="20" t="s">
        <v>106</v>
      </c>
      <c r="Y379" s="3"/>
      <c r="Z379" s="3"/>
      <c r="AA379" s="15"/>
      <c r="AB379" s="15"/>
      <c r="AC379" s="20">
        <v>246</v>
      </c>
      <c r="AD379" s="20">
        <v>8083.57</v>
      </c>
      <c r="AE379" s="3">
        <v>1988558.22</v>
      </c>
      <c r="AF379" s="3">
        <v>2227185.2064</v>
      </c>
      <c r="AG379" s="20">
        <v>632</v>
      </c>
      <c r="AH379" s="20">
        <v>8083.57</v>
      </c>
      <c r="AI379" s="20">
        <v>5108816.24</v>
      </c>
      <c r="AJ379" s="20">
        <v>5721874.188800001</v>
      </c>
      <c r="AK379" s="20">
        <v>208</v>
      </c>
      <c r="AL379" s="20">
        <v>8083.57</v>
      </c>
      <c r="AM379" s="20">
        <v>1681382.56</v>
      </c>
      <c r="AN379" s="20">
        <v>1883148.4672000003</v>
      </c>
      <c r="AO379" s="20"/>
      <c r="AP379" s="20"/>
      <c r="AQ379" s="20"/>
      <c r="AR379" s="20"/>
      <c r="AS379" s="19">
        <v>1086</v>
      </c>
      <c r="AT379" s="15">
        <v>8778757.02</v>
      </c>
      <c r="AU379" s="15">
        <v>9832207.8624</v>
      </c>
      <c r="AV379" s="20" t="s">
        <v>121</v>
      </c>
      <c r="AW379" s="20"/>
      <c r="AX379" s="20"/>
      <c r="AY379" s="20" t="s">
        <v>147</v>
      </c>
      <c r="AZ379" s="20" t="s">
        <v>872</v>
      </c>
      <c r="BA379" s="20" t="s">
        <v>872</v>
      </c>
      <c r="BB379" s="20" t="s">
        <v>120</v>
      </c>
      <c r="BC379" s="20" t="s">
        <v>873</v>
      </c>
      <c r="BD379" s="20" t="s">
        <v>874</v>
      </c>
      <c r="BE379" s="20"/>
      <c r="BF379" s="20"/>
      <c r="BG379" s="20"/>
      <c r="BH379" s="19" t="s">
        <v>278</v>
      </c>
      <c r="BI379" s="20" t="s">
        <v>279</v>
      </c>
      <c r="BJ379" s="20" t="s">
        <v>280</v>
      </c>
    </row>
    <row r="380" spans="1:62" s="7" customFormat="1" ht="25.5" customHeight="1">
      <c r="A380" s="20"/>
      <c r="B380" s="20" t="s">
        <v>875</v>
      </c>
      <c r="C380" s="20" t="s">
        <v>869</v>
      </c>
      <c r="D380" s="20" t="s">
        <v>870</v>
      </c>
      <c r="E380" s="20" t="s">
        <v>871</v>
      </c>
      <c r="F380" s="20" t="s">
        <v>287</v>
      </c>
      <c r="G380" s="20"/>
      <c r="H380" s="20" t="s">
        <v>141</v>
      </c>
      <c r="I380" s="20">
        <v>70</v>
      </c>
      <c r="J380" s="20" t="s">
        <v>125</v>
      </c>
      <c r="K380" s="20" t="s">
        <v>142</v>
      </c>
      <c r="L380" s="20" t="s">
        <v>477</v>
      </c>
      <c r="M380" s="20" t="s">
        <v>28</v>
      </c>
      <c r="N380" s="20">
        <v>111010000</v>
      </c>
      <c r="O380" s="20" t="s">
        <v>144</v>
      </c>
      <c r="P380" s="20" t="s">
        <v>41</v>
      </c>
      <c r="Q380" s="20" t="s">
        <v>388</v>
      </c>
      <c r="R380" s="20"/>
      <c r="S380" s="20"/>
      <c r="T380" s="14">
        <v>30</v>
      </c>
      <c r="U380" s="20">
        <v>0</v>
      </c>
      <c r="V380" s="14">
        <v>70</v>
      </c>
      <c r="W380" s="20" t="s">
        <v>607</v>
      </c>
      <c r="X380" s="20" t="s">
        <v>106</v>
      </c>
      <c r="Y380" s="3"/>
      <c r="Z380" s="3"/>
      <c r="AA380" s="15"/>
      <c r="AB380" s="15"/>
      <c r="AC380" s="20">
        <v>1472</v>
      </c>
      <c r="AD380" s="20">
        <v>8083.57</v>
      </c>
      <c r="AE380" s="3">
        <v>11899015.04</v>
      </c>
      <c r="AF380" s="3">
        <v>13326896.844800001</v>
      </c>
      <c r="AG380" s="20">
        <v>1466</v>
      </c>
      <c r="AH380" s="20">
        <v>8083.57</v>
      </c>
      <c r="AI380" s="20">
        <v>11850513.62</v>
      </c>
      <c r="AJ380" s="20">
        <v>13272575.2544</v>
      </c>
      <c r="AK380" s="20">
        <v>1451</v>
      </c>
      <c r="AL380" s="20">
        <v>8083.57</v>
      </c>
      <c r="AM380" s="20">
        <v>11729260.07</v>
      </c>
      <c r="AN380" s="20">
        <v>13136771.278400002</v>
      </c>
      <c r="AO380" s="20"/>
      <c r="AP380" s="20"/>
      <c r="AQ380" s="20"/>
      <c r="AR380" s="20"/>
      <c r="AS380" s="19">
        <v>4389</v>
      </c>
      <c r="AT380" s="15">
        <v>35478788.73</v>
      </c>
      <c r="AU380" s="15">
        <v>39736243.37760001</v>
      </c>
      <c r="AV380" s="20" t="s">
        <v>121</v>
      </c>
      <c r="AW380" s="20"/>
      <c r="AX380" s="20"/>
      <c r="AY380" s="20" t="s">
        <v>147</v>
      </c>
      <c r="AZ380" s="20" t="s">
        <v>872</v>
      </c>
      <c r="BA380" s="20" t="s">
        <v>872</v>
      </c>
      <c r="BB380" s="20" t="s">
        <v>120</v>
      </c>
      <c r="BC380" s="20" t="s">
        <v>873</v>
      </c>
      <c r="BD380" s="20" t="s">
        <v>874</v>
      </c>
      <c r="BE380" s="20"/>
      <c r="BF380" s="20"/>
      <c r="BG380" s="20"/>
      <c r="BH380" s="19" t="s">
        <v>278</v>
      </c>
      <c r="BI380" s="20" t="s">
        <v>279</v>
      </c>
      <c r="BJ380" s="20" t="s">
        <v>280</v>
      </c>
    </row>
    <row r="381" spans="1:62" s="7" customFormat="1" ht="25.5" customHeight="1">
      <c r="A381" s="20"/>
      <c r="B381" s="20" t="s">
        <v>876</v>
      </c>
      <c r="C381" s="20" t="s">
        <v>869</v>
      </c>
      <c r="D381" s="20" t="s">
        <v>870</v>
      </c>
      <c r="E381" s="20" t="s">
        <v>871</v>
      </c>
      <c r="F381" s="20" t="s">
        <v>287</v>
      </c>
      <c r="G381" s="20"/>
      <c r="H381" s="20" t="s">
        <v>141</v>
      </c>
      <c r="I381" s="20">
        <v>70</v>
      </c>
      <c r="J381" s="20" t="s">
        <v>125</v>
      </c>
      <c r="K381" s="20" t="s">
        <v>142</v>
      </c>
      <c r="L381" s="20" t="s">
        <v>477</v>
      </c>
      <c r="M381" s="20" t="s">
        <v>28</v>
      </c>
      <c r="N381" s="20">
        <v>475030100</v>
      </c>
      <c r="O381" s="20" t="s">
        <v>498</v>
      </c>
      <c r="P381" s="20" t="s">
        <v>41</v>
      </c>
      <c r="Q381" s="20" t="s">
        <v>388</v>
      </c>
      <c r="R381" s="20"/>
      <c r="S381" s="20"/>
      <c r="T381" s="14">
        <v>30</v>
      </c>
      <c r="U381" s="20">
        <v>0</v>
      </c>
      <c r="V381" s="14">
        <v>70</v>
      </c>
      <c r="W381" s="20" t="s">
        <v>607</v>
      </c>
      <c r="X381" s="20" t="s">
        <v>106</v>
      </c>
      <c r="Y381" s="3"/>
      <c r="Z381" s="3"/>
      <c r="AA381" s="15"/>
      <c r="AB381" s="15"/>
      <c r="AC381" s="20">
        <v>100</v>
      </c>
      <c r="AD381" s="20">
        <v>8083.57</v>
      </c>
      <c r="AE381" s="3">
        <v>808357</v>
      </c>
      <c r="AF381" s="3">
        <v>905359.8400000001</v>
      </c>
      <c r="AG381" s="20">
        <v>100</v>
      </c>
      <c r="AH381" s="20">
        <v>8083.57</v>
      </c>
      <c r="AI381" s="20">
        <v>808357</v>
      </c>
      <c r="AJ381" s="20">
        <v>905359.8400000001</v>
      </c>
      <c r="AK381" s="20">
        <v>100</v>
      </c>
      <c r="AL381" s="20">
        <v>8083.57</v>
      </c>
      <c r="AM381" s="20">
        <v>808357</v>
      </c>
      <c r="AN381" s="20">
        <v>905359.8400000001</v>
      </c>
      <c r="AO381" s="20"/>
      <c r="AP381" s="20"/>
      <c r="AQ381" s="20"/>
      <c r="AR381" s="20"/>
      <c r="AS381" s="19">
        <v>300</v>
      </c>
      <c r="AT381" s="15">
        <v>2425071</v>
      </c>
      <c r="AU381" s="15">
        <v>2716079.5200000005</v>
      </c>
      <c r="AV381" s="20" t="s">
        <v>121</v>
      </c>
      <c r="AW381" s="20"/>
      <c r="AX381" s="20"/>
      <c r="AY381" s="20" t="s">
        <v>147</v>
      </c>
      <c r="AZ381" s="20" t="s">
        <v>872</v>
      </c>
      <c r="BA381" s="20" t="s">
        <v>872</v>
      </c>
      <c r="BB381" s="20" t="s">
        <v>120</v>
      </c>
      <c r="BC381" s="20" t="s">
        <v>873</v>
      </c>
      <c r="BD381" s="20" t="s">
        <v>874</v>
      </c>
      <c r="BE381" s="20"/>
      <c r="BF381" s="20"/>
      <c r="BG381" s="20"/>
      <c r="BH381" s="19" t="s">
        <v>278</v>
      </c>
      <c r="BI381" s="20" t="s">
        <v>279</v>
      </c>
      <c r="BJ381" s="20" t="s">
        <v>280</v>
      </c>
    </row>
    <row r="382" spans="1:62" s="7" customFormat="1" ht="25.5" customHeight="1">
      <c r="A382" s="20"/>
      <c r="B382" s="20" t="s">
        <v>877</v>
      </c>
      <c r="C382" s="20" t="s">
        <v>869</v>
      </c>
      <c r="D382" s="20" t="s">
        <v>870</v>
      </c>
      <c r="E382" s="20" t="s">
        <v>871</v>
      </c>
      <c r="F382" s="20" t="s">
        <v>287</v>
      </c>
      <c r="G382" s="20"/>
      <c r="H382" s="20" t="s">
        <v>141</v>
      </c>
      <c r="I382" s="20">
        <v>70</v>
      </c>
      <c r="J382" s="20" t="s">
        <v>125</v>
      </c>
      <c r="K382" s="20" t="s">
        <v>142</v>
      </c>
      <c r="L382" s="20" t="s">
        <v>477</v>
      </c>
      <c r="M382" s="20" t="s">
        <v>28</v>
      </c>
      <c r="N382" s="20">
        <v>551010000</v>
      </c>
      <c r="O382" s="20" t="s">
        <v>487</v>
      </c>
      <c r="P382" s="20" t="s">
        <v>41</v>
      </c>
      <c r="Q382" s="20" t="s">
        <v>388</v>
      </c>
      <c r="R382" s="20"/>
      <c r="S382" s="20"/>
      <c r="T382" s="14">
        <v>30</v>
      </c>
      <c r="U382" s="20">
        <v>0</v>
      </c>
      <c r="V382" s="14">
        <v>70</v>
      </c>
      <c r="W382" s="20" t="s">
        <v>607</v>
      </c>
      <c r="X382" s="20" t="s">
        <v>106</v>
      </c>
      <c r="Y382" s="3"/>
      <c r="Z382" s="3"/>
      <c r="AA382" s="15"/>
      <c r="AB382" s="15"/>
      <c r="AC382" s="20">
        <v>478</v>
      </c>
      <c r="AD382" s="20">
        <v>8083.57</v>
      </c>
      <c r="AE382" s="3">
        <v>3863946.46</v>
      </c>
      <c r="AF382" s="3">
        <v>4327620.035200001</v>
      </c>
      <c r="AG382" s="20">
        <v>611</v>
      </c>
      <c r="AH382" s="20">
        <v>8083.57</v>
      </c>
      <c r="AI382" s="20">
        <v>4939061.27</v>
      </c>
      <c r="AJ382" s="20">
        <v>5531748.6224</v>
      </c>
      <c r="AK382" s="20">
        <v>611</v>
      </c>
      <c r="AL382" s="20">
        <v>8083.57</v>
      </c>
      <c r="AM382" s="20">
        <v>4939061.27</v>
      </c>
      <c r="AN382" s="20">
        <v>5531748.6224</v>
      </c>
      <c r="AO382" s="20"/>
      <c r="AP382" s="20"/>
      <c r="AQ382" s="20"/>
      <c r="AR382" s="20"/>
      <c r="AS382" s="19">
        <v>1700</v>
      </c>
      <c r="AT382" s="15">
        <v>13742069</v>
      </c>
      <c r="AU382" s="15">
        <v>15391117.280000001</v>
      </c>
      <c r="AV382" s="20" t="s">
        <v>121</v>
      </c>
      <c r="AW382" s="20"/>
      <c r="AX382" s="20"/>
      <c r="AY382" s="20" t="s">
        <v>147</v>
      </c>
      <c r="AZ382" s="20" t="s">
        <v>872</v>
      </c>
      <c r="BA382" s="20" t="s">
        <v>872</v>
      </c>
      <c r="BB382" s="20" t="s">
        <v>120</v>
      </c>
      <c r="BC382" s="20" t="s">
        <v>873</v>
      </c>
      <c r="BD382" s="20" t="s">
        <v>874</v>
      </c>
      <c r="BE382" s="20"/>
      <c r="BF382" s="20"/>
      <c r="BG382" s="20"/>
      <c r="BH382" s="19" t="s">
        <v>278</v>
      </c>
      <c r="BI382" s="20" t="s">
        <v>279</v>
      </c>
      <c r="BJ382" s="20" t="s">
        <v>280</v>
      </c>
    </row>
    <row r="383" spans="1:62" s="7" customFormat="1" ht="25.5" customHeight="1">
      <c r="A383" s="20"/>
      <c r="B383" s="20" t="s">
        <v>878</v>
      </c>
      <c r="C383" s="20" t="s">
        <v>869</v>
      </c>
      <c r="D383" s="20" t="s">
        <v>870</v>
      </c>
      <c r="E383" s="20" t="s">
        <v>871</v>
      </c>
      <c r="F383" s="20" t="s">
        <v>287</v>
      </c>
      <c r="G383" s="20"/>
      <c r="H383" s="20" t="s">
        <v>141</v>
      </c>
      <c r="I383" s="20">
        <v>70</v>
      </c>
      <c r="J383" s="20" t="s">
        <v>125</v>
      </c>
      <c r="K383" s="20" t="s">
        <v>142</v>
      </c>
      <c r="L383" s="20" t="s">
        <v>477</v>
      </c>
      <c r="M383" s="20" t="s">
        <v>28</v>
      </c>
      <c r="N383" s="20">
        <v>350000000</v>
      </c>
      <c r="O383" s="20" t="s">
        <v>158</v>
      </c>
      <c r="P383" s="20" t="s">
        <v>41</v>
      </c>
      <c r="Q383" s="20" t="s">
        <v>388</v>
      </c>
      <c r="R383" s="20"/>
      <c r="S383" s="20"/>
      <c r="T383" s="14">
        <v>30</v>
      </c>
      <c r="U383" s="20">
        <v>0</v>
      </c>
      <c r="V383" s="14">
        <v>70</v>
      </c>
      <c r="W383" s="20" t="s">
        <v>607</v>
      </c>
      <c r="X383" s="20" t="s">
        <v>106</v>
      </c>
      <c r="Y383" s="3"/>
      <c r="Z383" s="3"/>
      <c r="AA383" s="15"/>
      <c r="AB383" s="15"/>
      <c r="AC383" s="20">
        <v>817</v>
      </c>
      <c r="AD383" s="20">
        <v>8083.57</v>
      </c>
      <c r="AE383" s="3">
        <v>6604276.6899999995</v>
      </c>
      <c r="AF383" s="3">
        <v>7396789.8928000005</v>
      </c>
      <c r="AG383" s="20">
        <v>431</v>
      </c>
      <c r="AH383" s="20">
        <v>8083.57</v>
      </c>
      <c r="AI383" s="20">
        <v>3484018.67</v>
      </c>
      <c r="AJ383" s="20">
        <v>3902100.9104000004</v>
      </c>
      <c r="AK383" s="20">
        <v>550</v>
      </c>
      <c r="AL383" s="20">
        <v>8083.57</v>
      </c>
      <c r="AM383" s="20">
        <v>4445963.5</v>
      </c>
      <c r="AN383" s="20">
        <v>4979479.12</v>
      </c>
      <c r="AO383" s="20"/>
      <c r="AP383" s="20"/>
      <c r="AQ383" s="20"/>
      <c r="AR383" s="20"/>
      <c r="AS383" s="19">
        <v>1798</v>
      </c>
      <c r="AT383" s="15">
        <v>14534258.86</v>
      </c>
      <c r="AU383" s="15">
        <v>16278369.9232</v>
      </c>
      <c r="AV383" s="20" t="s">
        <v>121</v>
      </c>
      <c r="AW383" s="20"/>
      <c r="AX383" s="20"/>
      <c r="AY383" s="20" t="s">
        <v>147</v>
      </c>
      <c r="AZ383" s="20" t="s">
        <v>872</v>
      </c>
      <c r="BA383" s="20" t="s">
        <v>872</v>
      </c>
      <c r="BB383" s="20" t="s">
        <v>120</v>
      </c>
      <c r="BC383" s="20" t="s">
        <v>873</v>
      </c>
      <c r="BD383" s="20" t="s">
        <v>874</v>
      </c>
      <c r="BE383" s="20"/>
      <c r="BF383" s="20"/>
      <c r="BG383" s="20"/>
      <c r="BH383" s="19" t="s">
        <v>278</v>
      </c>
      <c r="BI383" s="20" t="s">
        <v>279</v>
      </c>
      <c r="BJ383" s="20" t="s">
        <v>280</v>
      </c>
    </row>
    <row r="384" spans="1:62" s="7" customFormat="1" ht="25.5" customHeight="1">
      <c r="A384" s="20"/>
      <c r="B384" s="20" t="s">
        <v>879</v>
      </c>
      <c r="C384" s="20" t="s">
        <v>869</v>
      </c>
      <c r="D384" s="20" t="s">
        <v>870</v>
      </c>
      <c r="E384" s="20" t="s">
        <v>871</v>
      </c>
      <c r="F384" s="20" t="s">
        <v>287</v>
      </c>
      <c r="G384" s="20"/>
      <c r="H384" s="20" t="s">
        <v>141</v>
      </c>
      <c r="I384" s="20">
        <v>70</v>
      </c>
      <c r="J384" s="20" t="s">
        <v>125</v>
      </c>
      <c r="K384" s="20" t="s">
        <v>142</v>
      </c>
      <c r="L384" s="20" t="s">
        <v>477</v>
      </c>
      <c r="M384" s="20" t="s">
        <v>28</v>
      </c>
      <c r="N384" s="20">
        <v>750000000</v>
      </c>
      <c r="O384" s="20" t="s">
        <v>492</v>
      </c>
      <c r="P384" s="20" t="s">
        <v>41</v>
      </c>
      <c r="Q384" s="20" t="s">
        <v>388</v>
      </c>
      <c r="R384" s="20"/>
      <c r="S384" s="20"/>
      <c r="T384" s="14">
        <v>30</v>
      </c>
      <c r="U384" s="20">
        <v>0</v>
      </c>
      <c r="V384" s="14">
        <v>70</v>
      </c>
      <c r="W384" s="20" t="s">
        <v>607</v>
      </c>
      <c r="X384" s="20" t="s">
        <v>106</v>
      </c>
      <c r="Y384" s="3"/>
      <c r="Z384" s="3"/>
      <c r="AA384" s="15"/>
      <c r="AB384" s="15"/>
      <c r="AC384" s="20">
        <v>916</v>
      </c>
      <c r="AD384" s="20">
        <v>8083.57</v>
      </c>
      <c r="AE384" s="3">
        <v>7404550.12</v>
      </c>
      <c r="AF384" s="3">
        <v>8293096.134400001</v>
      </c>
      <c r="AG384" s="20">
        <v>916</v>
      </c>
      <c r="AH384" s="20">
        <v>8083.57</v>
      </c>
      <c r="AI384" s="20">
        <v>7404550.12</v>
      </c>
      <c r="AJ384" s="20">
        <v>8293096.134400001</v>
      </c>
      <c r="AK384" s="20">
        <v>916</v>
      </c>
      <c r="AL384" s="20">
        <v>8083.57</v>
      </c>
      <c r="AM384" s="20">
        <v>7404550.12</v>
      </c>
      <c r="AN384" s="20">
        <v>8293096.134400001</v>
      </c>
      <c r="AO384" s="20"/>
      <c r="AP384" s="20"/>
      <c r="AQ384" s="20"/>
      <c r="AR384" s="20"/>
      <c r="AS384" s="19">
        <v>2748</v>
      </c>
      <c r="AT384" s="15">
        <v>22213650.36</v>
      </c>
      <c r="AU384" s="15">
        <v>24879288.4032</v>
      </c>
      <c r="AV384" s="20" t="s">
        <v>121</v>
      </c>
      <c r="AW384" s="20"/>
      <c r="AX384" s="20"/>
      <c r="AY384" s="20" t="s">
        <v>147</v>
      </c>
      <c r="AZ384" s="20" t="s">
        <v>872</v>
      </c>
      <c r="BA384" s="20" t="s">
        <v>872</v>
      </c>
      <c r="BB384" s="20" t="s">
        <v>120</v>
      </c>
      <c r="BC384" s="20" t="s">
        <v>873</v>
      </c>
      <c r="BD384" s="20" t="s">
        <v>874</v>
      </c>
      <c r="BE384" s="20"/>
      <c r="BF384" s="20"/>
      <c r="BG384" s="20"/>
      <c r="BH384" s="19" t="s">
        <v>278</v>
      </c>
      <c r="BI384" s="20" t="s">
        <v>279</v>
      </c>
      <c r="BJ384" s="20" t="s">
        <v>280</v>
      </c>
    </row>
    <row r="385" spans="1:62" s="7" customFormat="1" ht="25.5" customHeight="1">
      <c r="A385" s="20"/>
      <c r="B385" s="20" t="s">
        <v>880</v>
      </c>
      <c r="C385" s="20" t="s">
        <v>869</v>
      </c>
      <c r="D385" s="20" t="s">
        <v>870</v>
      </c>
      <c r="E385" s="20" t="s">
        <v>871</v>
      </c>
      <c r="F385" s="20" t="s">
        <v>287</v>
      </c>
      <c r="G385" s="20"/>
      <c r="H385" s="20" t="s">
        <v>141</v>
      </c>
      <c r="I385" s="20">
        <v>70</v>
      </c>
      <c r="J385" s="20" t="s">
        <v>125</v>
      </c>
      <c r="K385" s="20" t="s">
        <v>142</v>
      </c>
      <c r="L385" s="20" t="s">
        <v>477</v>
      </c>
      <c r="M385" s="20" t="s">
        <v>28</v>
      </c>
      <c r="N385" s="20">
        <v>790000000</v>
      </c>
      <c r="O385" s="20" t="s">
        <v>166</v>
      </c>
      <c r="P385" s="20" t="s">
        <v>41</v>
      </c>
      <c r="Q385" s="20" t="s">
        <v>388</v>
      </c>
      <c r="R385" s="20"/>
      <c r="S385" s="20"/>
      <c r="T385" s="14">
        <v>30</v>
      </c>
      <c r="U385" s="20">
        <v>0</v>
      </c>
      <c r="V385" s="14">
        <v>70</v>
      </c>
      <c r="W385" s="20" t="s">
        <v>607</v>
      </c>
      <c r="X385" s="20" t="s">
        <v>106</v>
      </c>
      <c r="Y385" s="3"/>
      <c r="Z385" s="3"/>
      <c r="AA385" s="15"/>
      <c r="AB385" s="15"/>
      <c r="AC385" s="20">
        <v>511</v>
      </c>
      <c r="AD385" s="20">
        <v>8083.57</v>
      </c>
      <c r="AE385" s="3">
        <v>4130704.27</v>
      </c>
      <c r="AF385" s="3">
        <v>4626388.782400001</v>
      </c>
      <c r="AG385" s="20">
        <v>1039</v>
      </c>
      <c r="AH385" s="20">
        <v>8083.57</v>
      </c>
      <c r="AI385" s="20">
        <v>8398829.23</v>
      </c>
      <c r="AJ385" s="20">
        <v>9406688.7376</v>
      </c>
      <c r="AK385" s="20">
        <v>511</v>
      </c>
      <c r="AL385" s="20">
        <v>8083.57</v>
      </c>
      <c r="AM385" s="20">
        <v>4130704.27</v>
      </c>
      <c r="AN385" s="20">
        <v>4626388.782400001</v>
      </c>
      <c r="AO385" s="20"/>
      <c r="AP385" s="20"/>
      <c r="AQ385" s="20"/>
      <c r="AR385" s="20"/>
      <c r="AS385" s="19">
        <v>2061</v>
      </c>
      <c r="AT385" s="15">
        <v>16660237.77</v>
      </c>
      <c r="AU385" s="15">
        <v>18659466.3024</v>
      </c>
      <c r="AV385" s="20" t="s">
        <v>121</v>
      </c>
      <c r="AW385" s="20"/>
      <c r="AX385" s="20"/>
      <c r="AY385" s="20" t="s">
        <v>147</v>
      </c>
      <c r="AZ385" s="20" t="s">
        <v>872</v>
      </c>
      <c r="BA385" s="20" t="s">
        <v>872</v>
      </c>
      <c r="BB385" s="20" t="s">
        <v>120</v>
      </c>
      <c r="BC385" s="20" t="s">
        <v>873</v>
      </c>
      <c r="BD385" s="20" t="s">
        <v>874</v>
      </c>
      <c r="BE385" s="20"/>
      <c r="BF385" s="20"/>
      <c r="BG385" s="20"/>
      <c r="BH385" s="19" t="s">
        <v>278</v>
      </c>
      <c r="BI385" s="20" t="s">
        <v>279</v>
      </c>
      <c r="BJ385" s="20" t="s">
        <v>280</v>
      </c>
    </row>
    <row r="386" spans="1:62" s="7" customFormat="1" ht="25.5" customHeight="1">
      <c r="A386" s="20"/>
      <c r="B386" s="20" t="s">
        <v>881</v>
      </c>
      <c r="C386" s="20" t="s">
        <v>869</v>
      </c>
      <c r="D386" s="20" t="s">
        <v>870</v>
      </c>
      <c r="E386" s="20" t="s">
        <v>871</v>
      </c>
      <c r="F386" s="20" t="s">
        <v>287</v>
      </c>
      <c r="G386" s="20"/>
      <c r="H386" s="20" t="s">
        <v>141</v>
      </c>
      <c r="I386" s="20">
        <v>70</v>
      </c>
      <c r="J386" s="20" t="s">
        <v>125</v>
      </c>
      <c r="K386" s="20" t="s">
        <v>142</v>
      </c>
      <c r="L386" s="20" t="s">
        <v>477</v>
      </c>
      <c r="M386" s="20" t="s">
        <v>28</v>
      </c>
      <c r="N386" s="20">
        <v>431010000</v>
      </c>
      <c r="O386" s="20" t="s">
        <v>168</v>
      </c>
      <c r="P386" s="20" t="s">
        <v>41</v>
      </c>
      <c r="Q386" s="20" t="s">
        <v>388</v>
      </c>
      <c r="R386" s="20"/>
      <c r="S386" s="20"/>
      <c r="T386" s="14">
        <v>30</v>
      </c>
      <c r="U386" s="20">
        <v>0</v>
      </c>
      <c r="V386" s="14">
        <v>70</v>
      </c>
      <c r="W386" s="20" t="s">
        <v>607</v>
      </c>
      <c r="X386" s="20" t="s">
        <v>106</v>
      </c>
      <c r="Y386" s="3"/>
      <c r="Z386" s="3"/>
      <c r="AA386" s="15"/>
      <c r="AB386" s="15"/>
      <c r="AC386" s="20">
        <v>165</v>
      </c>
      <c r="AD386" s="20">
        <v>8083.57</v>
      </c>
      <c r="AE386" s="3">
        <v>1333789.05</v>
      </c>
      <c r="AF386" s="3">
        <v>1493843.7360000003</v>
      </c>
      <c r="AG386" s="20">
        <v>526</v>
      </c>
      <c r="AH386" s="20">
        <v>8083.57</v>
      </c>
      <c r="AI386" s="20">
        <v>4251957.82</v>
      </c>
      <c r="AJ386" s="20">
        <v>4762192.758400001</v>
      </c>
      <c r="AK386" s="20">
        <v>294</v>
      </c>
      <c r="AL386" s="20">
        <v>8083.57</v>
      </c>
      <c r="AM386" s="20">
        <v>2376569.58</v>
      </c>
      <c r="AN386" s="20">
        <v>2661757.9296000004</v>
      </c>
      <c r="AO386" s="20"/>
      <c r="AP386" s="20"/>
      <c r="AQ386" s="20"/>
      <c r="AR386" s="20"/>
      <c r="AS386" s="19">
        <v>985</v>
      </c>
      <c r="AT386" s="15">
        <v>7962316.45</v>
      </c>
      <c r="AU386" s="15">
        <v>8917794.424000002</v>
      </c>
      <c r="AV386" s="20" t="s">
        <v>121</v>
      </c>
      <c r="AW386" s="20"/>
      <c r="AX386" s="20"/>
      <c r="AY386" s="20" t="s">
        <v>147</v>
      </c>
      <c r="AZ386" s="20" t="s">
        <v>872</v>
      </c>
      <c r="BA386" s="20" t="s">
        <v>872</v>
      </c>
      <c r="BB386" s="20" t="s">
        <v>120</v>
      </c>
      <c r="BC386" s="20" t="s">
        <v>873</v>
      </c>
      <c r="BD386" s="20" t="s">
        <v>874</v>
      </c>
      <c r="BE386" s="20"/>
      <c r="BF386" s="20"/>
      <c r="BG386" s="20"/>
      <c r="BH386" s="19" t="s">
        <v>278</v>
      </c>
      <c r="BI386" s="20" t="s">
        <v>279</v>
      </c>
      <c r="BJ386" s="20" t="s">
        <v>280</v>
      </c>
    </row>
    <row r="387" spans="1:62" s="7" customFormat="1" ht="25.5" customHeight="1">
      <c r="A387" s="20"/>
      <c r="B387" s="20" t="s">
        <v>882</v>
      </c>
      <c r="C387" s="20" t="s">
        <v>869</v>
      </c>
      <c r="D387" s="20" t="s">
        <v>870</v>
      </c>
      <c r="E387" s="20" t="s">
        <v>871</v>
      </c>
      <c r="F387" s="20" t="s">
        <v>287</v>
      </c>
      <c r="G387" s="20"/>
      <c r="H387" s="20" t="s">
        <v>141</v>
      </c>
      <c r="I387" s="20">
        <v>70</v>
      </c>
      <c r="J387" s="20" t="s">
        <v>125</v>
      </c>
      <c r="K387" s="20" t="s">
        <v>142</v>
      </c>
      <c r="L387" s="20" t="s">
        <v>477</v>
      </c>
      <c r="M387" s="20" t="s">
        <v>28</v>
      </c>
      <c r="N387" s="20">
        <v>151010000</v>
      </c>
      <c r="O387" s="20" t="s">
        <v>170</v>
      </c>
      <c r="P387" s="20" t="s">
        <v>41</v>
      </c>
      <c r="Q387" s="20" t="s">
        <v>388</v>
      </c>
      <c r="R387" s="20"/>
      <c r="S387" s="20"/>
      <c r="T387" s="14">
        <v>30</v>
      </c>
      <c r="U387" s="20">
        <v>0</v>
      </c>
      <c r="V387" s="14">
        <v>70</v>
      </c>
      <c r="W387" s="20" t="s">
        <v>607</v>
      </c>
      <c r="X387" s="20" t="s">
        <v>106</v>
      </c>
      <c r="Y387" s="3"/>
      <c r="Z387" s="3"/>
      <c r="AA387" s="15"/>
      <c r="AB387" s="15"/>
      <c r="AC387" s="20">
        <v>622</v>
      </c>
      <c r="AD387" s="20">
        <v>8083.57</v>
      </c>
      <c r="AE387" s="3">
        <v>5027980.54</v>
      </c>
      <c r="AF387" s="3">
        <v>5631338.2048</v>
      </c>
      <c r="AG387" s="20">
        <v>649</v>
      </c>
      <c r="AH387" s="20">
        <v>8083.57</v>
      </c>
      <c r="AI387" s="20">
        <v>5246236.93</v>
      </c>
      <c r="AJ387" s="20">
        <v>5875785.3616</v>
      </c>
      <c r="AK387" s="20">
        <v>725</v>
      </c>
      <c r="AL387" s="20">
        <v>8083.57</v>
      </c>
      <c r="AM387" s="20">
        <v>5860588.25</v>
      </c>
      <c r="AN387" s="20">
        <v>6563858.840000001</v>
      </c>
      <c r="AO387" s="20"/>
      <c r="AP387" s="20"/>
      <c r="AQ387" s="20"/>
      <c r="AR387" s="20"/>
      <c r="AS387" s="19">
        <v>1996</v>
      </c>
      <c r="AT387" s="15">
        <v>16134805.719999999</v>
      </c>
      <c r="AU387" s="15">
        <v>18070982.406400003</v>
      </c>
      <c r="AV387" s="20" t="s">
        <v>121</v>
      </c>
      <c r="AW387" s="20"/>
      <c r="AX387" s="20"/>
      <c r="AY387" s="20" t="s">
        <v>147</v>
      </c>
      <c r="AZ387" s="20" t="s">
        <v>872</v>
      </c>
      <c r="BA387" s="20" t="s">
        <v>872</v>
      </c>
      <c r="BB387" s="20" t="s">
        <v>120</v>
      </c>
      <c r="BC387" s="20" t="s">
        <v>873</v>
      </c>
      <c r="BD387" s="20" t="s">
        <v>874</v>
      </c>
      <c r="BE387" s="20"/>
      <c r="BF387" s="20"/>
      <c r="BG387" s="20"/>
      <c r="BH387" s="19" t="s">
        <v>278</v>
      </c>
      <c r="BI387" s="20" t="s">
        <v>279</v>
      </c>
      <c r="BJ387" s="20" t="s">
        <v>280</v>
      </c>
    </row>
    <row r="388" spans="1:62" s="7" customFormat="1" ht="25.5" customHeight="1">
      <c r="A388" s="20"/>
      <c r="B388" s="20" t="s">
        <v>883</v>
      </c>
      <c r="C388" s="20" t="s">
        <v>884</v>
      </c>
      <c r="D388" s="20" t="s">
        <v>885</v>
      </c>
      <c r="E388" s="20" t="s">
        <v>886</v>
      </c>
      <c r="F388" s="20" t="s">
        <v>287</v>
      </c>
      <c r="G388" s="20"/>
      <c r="H388" s="20" t="s">
        <v>141</v>
      </c>
      <c r="I388" s="20">
        <v>70</v>
      </c>
      <c r="J388" s="20" t="s">
        <v>125</v>
      </c>
      <c r="K388" s="20" t="s">
        <v>142</v>
      </c>
      <c r="L388" s="20" t="s">
        <v>477</v>
      </c>
      <c r="M388" s="20" t="s">
        <v>28</v>
      </c>
      <c r="N388" s="20">
        <v>391010000</v>
      </c>
      <c r="O388" s="20" t="s">
        <v>485</v>
      </c>
      <c r="P388" s="20" t="s">
        <v>41</v>
      </c>
      <c r="Q388" s="20" t="s">
        <v>388</v>
      </c>
      <c r="R388" s="20"/>
      <c r="S388" s="20"/>
      <c r="T388" s="14">
        <v>30</v>
      </c>
      <c r="U388" s="20">
        <v>0</v>
      </c>
      <c r="V388" s="14">
        <v>70</v>
      </c>
      <c r="W388" s="20" t="s">
        <v>607</v>
      </c>
      <c r="X388" s="20" t="s">
        <v>106</v>
      </c>
      <c r="Y388" s="3"/>
      <c r="Z388" s="3"/>
      <c r="AA388" s="15"/>
      <c r="AB388" s="15"/>
      <c r="AC388" s="20">
        <v>0</v>
      </c>
      <c r="AD388" s="20">
        <v>0</v>
      </c>
      <c r="AE388" s="3">
        <v>0</v>
      </c>
      <c r="AF388" s="3">
        <v>0</v>
      </c>
      <c r="AG388" s="20">
        <v>893</v>
      </c>
      <c r="AH388" s="20">
        <v>2570.8</v>
      </c>
      <c r="AI388" s="20">
        <v>2295724.4000000004</v>
      </c>
      <c r="AJ388" s="20">
        <v>2571211.3280000007</v>
      </c>
      <c r="AK388" s="20">
        <v>893</v>
      </c>
      <c r="AL388" s="20">
        <v>2570.8</v>
      </c>
      <c r="AM388" s="20">
        <v>2295724.4000000004</v>
      </c>
      <c r="AN388" s="20">
        <v>2571211.3280000007</v>
      </c>
      <c r="AO388" s="20"/>
      <c r="AP388" s="20"/>
      <c r="AQ388" s="20"/>
      <c r="AR388" s="20"/>
      <c r="AS388" s="19">
        <v>1786</v>
      </c>
      <c r="AT388" s="15">
        <v>4591448.800000001</v>
      </c>
      <c r="AU388" s="15">
        <v>5142422.656000001</v>
      </c>
      <c r="AV388" s="20" t="s">
        <v>121</v>
      </c>
      <c r="AW388" s="20"/>
      <c r="AX388" s="20"/>
      <c r="AY388" s="20" t="s">
        <v>147</v>
      </c>
      <c r="AZ388" s="20" t="s">
        <v>887</v>
      </c>
      <c r="BA388" s="20" t="s">
        <v>887</v>
      </c>
      <c r="BB388" s="20" t="s">
        <v>120</v>
      </c>
      <c r="BC388" s="20" t="s">
        <v>888</v>
      </c>
      <c r="BD388" s="20" t="s">
        <v>889</v>
      </c>
      <c r="BE388" s="20"/>
      <c r="BF388" s="20"/>
      <c r="BG388" s="20"/>
      <c r="BH388" s="19" t="s">
        <v>278</v>
      </c>
      <c r="BI388" s="20" t="s">
        <v>279</v>
      </c>
      <c r="BJ388" s="20" t="s">
        <v>280</v>
      </c>
    </row>
    <row r="389" spans="1:62" s="7" customFormat="1" ht="25.5" customHeight="1">
      <c r="A389" s="20"/>
      <c r="B389" s="20" t="s">
        <v>890</v>
      </c>
      <c r="C389" s="20" t="s">
        <v>884</v>
      </c>
      <c r="D389" s="20" t="s">
        <v>885</v>
      </c>
      <c r="E389" s="20" t="s">
        <v>886</v>
      </c>
      <c r="F389" s="20" t="s">
        <v>287</v>
      </c>
      <c r="G389" s="20"/>
      <c r="H389" s="20" t="s">
        <v>141</v>
      </c>
      <c r="I389" s="20">
        <v>70</v>
      </c>
      <c r="J389" s="20" t="s">
        <v>125</v>
      </c>
      <c r="K389" s="20" t="s">
        <v>142</v>
      </c>
      <c r="L389" s="20" t="s">
        <v>477</v>
      </c>
      <c r="M389" s="20" t="s">
        <v>28</v>
      </c>
      <c r="N389" s="20">
        <v>551010000</v>
      </c>
      <c r="O389" s="20" t="s">
        <v>487</v>
      </c>
      <c r="P389" s="20" t="s">
        <v>41</v>
      </c>
      <c r="Q389" s="20" t="s">
        <v>388</v>
      </c>
      <c r="R389" s="20"/>
      <c r="S389" s="20"/>
      <c r="T389" s="14">
        <v>30</v>
      </c>
      <c r="U389" s="20">
        <v>0</v>
      </c>
      <c r="V389" s="14">
        <v>70</v>
      </c>
      <c r="W389" s="20" t="s">
        <v>607</v>
      </c>
      <c r="X389" s="20" t="s">
        <v>106</v>
      </c>
      <c r="Y389" s="3"/>
      <c r="Z389" s="3"/>
      <c r="AA389" s="15"/>
      <c r="AB389" s="15"/>
      <c r="AC389" s="20">
        <v>0</v>
      </c>
      <c r="AD389" s="20">
        <v>0</v>
      </c>
      <c r="AE389" s="3">
        <v>0</v>
      </c>
      <c r="AF389" s="3">
        <v>0</v>
      </c>
      <c r="AG389" s="20">
        <v>630</v>
      </c>
      <c r="AH389" s="20">
        <v>2570.8</v>
      </c>
      <c r="AI389" s="20">
        <v>1619604</v>
      </c>
      <c r="AJ389" s="20">
        <v>1813956.4800000002</v>
      </c>
      <c r="AK389" s="20">
        <v>630</v>
      </c>
      <c r="AL389" s="20">
        <v>2570.8</v>
      </c>
      <c r="AM389" s="20">
        <v>1619604</v>
      </c>
      <c r="AN389" s="20">
        <v>1813956.4800000002</v>
      </c>
      <c r="AO389" s="20"/>
      <c r="AP389" s="20"/>
      <c r="AQ389" s="20"/>
      <c r="AR389" s="20"/>
      <c r="AS389" s="19">
        <v>1260</v>
      </c>
      <c r="AT389" s="15">
        <v>3239208</v>
      </c>
      <c r="AU389" s="15">
        <v>3627912.9600000004</v>
      </c>
      <c r="AV389" s="20" t="s">
        <v>121</v>
      </c>
      <c r="AW389" s="20"/>
      <c r="AX389" s="20"/>
      <c r="AY389" s="20" t="s">
        <v>147</v>
      </c>
      <c r="AZ389" s="20" t="s">
        <v>887</v>
      </c>
      <c r="BA389" s="20" t="s">
        <v>887</v>
      </c>
      <c r="BB389" s="20" t="s">
        <v>120</v>
      </c>
      <c r="BC389" s="20" t="s">
        <v>888</v>
      </c>
      <c r="BD389" s="20" t="s">
        <v>889</v>
      </c>
      <c r="BE389" s="20"/>
      <c r="BF389" s="20"/>
      <c r="BG389" s="20"/>
      <c r="BH389" s="19" t="s">
        <v>278</v>
      </c>
      <c r="BI389" s="20" t="s">
        <v>279</v>
      </c>
      <c r="BJ389" s="20" t="s">
        <v>280</v>
      </c>
    </row>
    <row r="390" spans="1:62" s="7" customFormat="1" ht="25.5" customHeight="1">
      <c r="A390" s="20"/>
      <c r="B390" s="20" t="s">
        <v>891</v>
      </c>
      <c r="C390" s="20" t="s">
        <v>884</v>
      </c>
      <c r="D390" s="20" t="s">
        <v>885</v>
      </c>
      <c r="E390" s="20" t="s">
        <v>886</v>
      </c>
      <c r="F390" s="20" t="s">
        <v>287</v>
      </c>
      <c r="G390" s="20"/>
      <c r="H390" s="20" t="s">
        <v>141</v>
      </c>
      <c r="I390" s="20">
        <v>70</v>
      </c>
      <c r="J390" s="20" t="s">
        <v>125</v>
      </c>
      <c r="K390" s="20" t="s">
        <v>142</v>
      </c>
      <c r="L390" s="20" t="s">
        <v>477</v>
      </c>
      <c r="M390" s="20" t="s">
        <v>28</v>
      </c>
      <c r="N390" s="20">
        <v>350000000</v>
      </c>
      <c r="O390" s="20" t="s">
        <v>158</v>
      </c>
      <c r="P390" s="20" t="s">
        <v>41</v>
      </c>
      <c r="Q390" s="20" t="s">
        <v>388</v>
      </c>
      <c r="R390" s="20"/>
      <c r="S390" s="20"/>
      <c r="T390" s="14">
        <v>30</v>
      </c>
      <c r="U390" s="20">
        <v>0</v>
      </c>
      <c r="V390" s="14">
        <v>70</v>
      </c>
      <c r="W390" s="20" t="s">
        <v>607</v>
      </c>
      <c r="X390" s="20" t="s">
        <v>106</v>
      </c>
      <c r="Y390" s="3"/>
      <c r="Z390" s="3"/>
      <c r="AA390" s="15"/>
      <c r="AB390" s="15"/>
      <c r="AC390" s="20">
        <v>320</v>
      </c>
      <c r="AD390" s="20">
        <v>2570.8</v>
      </c>
      <c r="AE390" s="3">
        <v>822656</v>
      </c>
      <c r="AF390" s="3">
        <v>921374.7200000001</v>
      </c>
      <c r="AG390" s="20">
        <v>746</v>
      </c>
      <c r="AH390" s="20">
        <v>2570.8</v>
      </c>
      <c r="AI390" s="20">
        <v>1917816.8</v>
      </c>
      <c r="AJ390" s="20">
        <v>2147954.816</v>
      </c>
      <c r="AK390" s="20">
        <v>746</v>
      </c>
      <c r="AL390" s="20">
        <v>2570.8</v>
      </c>
      <c r="AM390" s="20">
        <v>1917816.8</v>
      </c>
      <c r="AN390" s="20">
        <v>2147954.816</v>
      </c>
      <c r="AO390" s="20"/>
      <c r="AP390" s="20"/>
      <c r="AQ390" s="20"/>
      <c r="AR390" s="20"/>
      <c r="AS390" s="19">
        <v>1812</v>
      </c>
      <c r="AT390" s="15">
        <v>4658289.6</v>
      </c>
      <c r="AU390" s="15">
        <v>5217284.352</v>
      </c>
      <c r="AV390" s="20" t="s">
        <v>121</v>
      </c>
      <c r="AW390" s="20"/>
      <c r="AX390" s="20"/>
      <c r="AY390" s="20" t="s">
        <v>147</v>
      </c>
      <c r="AZ390" s="20" t="s">
        <v>887</v>
      </c>
      <c r="BA390" s="20" t="s">
        <v>887</v>
      </c>
      <c r="BB390" s="20" t="s">
        <v>120</v>
      </c>
      <c r="BC390" s="20" t="s">
        <v>888</v>
      </c>
      <c r="BD390" s="20" t="s">
        <v>889</v>
      </c>
      <c r="BE390" s="20"/>
      <c r="BF390" s="20"/>
      <c r="BG390" s="20"/>
      <c r="BH390" s="19" t="s">
        <v>278</v>
      </c>
      <c r="BI390" s="20" t="s">
        <v>279</v>
      </c>
      <c r="BJ390" s="20" t="s">
        <v>280</v>
      </c>
    </row>
    <row r="391" spans="1:62" s="7" customFormat="1" ht="25.5" customHeight="1">
      <c r="A391" s="20"/>
      <c r="B391" s="20" t="s">
        <v>892</v>
      </c>
      <c r="C391" s="20" t="s">
        <v>884</v>
      </c>
      <c r="D391" s="20" t="s">
        <v>885</v>
      </c>
      <c r="E391" s="20" t="s">
        <v>886</v>
      </c>
      <c r="F391" s="20" t="s">
        <v>287</v>
      </c>
      <c r="G391" s="20"/>
      <c r="H391" s="20" t="s">
        <v>141</v>
      </c>
      <c r="I391" s="20">
        <v>70</v>
      </c>
      <c r="J391" s="20" t="s">
        <v>125</v>
      </c>
      <c r="K391" s="20" t="s">
        <v>142</v>
      </c>
      <c r="L391" s="20" t="s">
        <v>477</v>
      </c>
      <c r="M391" s="20" t="s">
        <v>28</v>
      </c>
      <c r="N391" s="20">
        <v>111010000</v>
      </c>
      <c r="O391" s="20" t="s">
        <v>144</v>
      </c>
      <c r="P391" s="20" t="s">
        <v>41</v>
      </c>
      <c r="Q391" s="20" t="s">
        <v>388</v>
      </c>
      <c r="R391" s="20"/>
      <c r="S391" s="20"/>
      <c r="T391" s="14">
        <v>30</v>
      </c>
      <c r="U391" s="20">
        <v>0</v>
      </c>
      <c r="V391" s="14">
        <v>70</v>
      </c>
      <c r="W391" s="20" t="s">
        <v>607</v>
      </c>
      <c r="X391" s="20" t="s">
        <v>106</v>
      </c>
      <c r="Y391" s="3"/>
      <c r="Z391" s="3"/>
      <c r="AA391" s="15"/>
      <c r="AB391" s="15"/>
      <c r="AC391" s="20">
        <v>0</v>
      </c>
      <c r="AD391" s="20">
        <v>0</v>
      </c>
      <c r="AE391" s="3">
        <v>0</v>
      </c>
      <c r="AF391" s="3">
        <v>0</v>
      </c>
      <c r="AG391" s="20">
        <v>210</v>
      </c>
      <c r="AH391" s="20">
        <v>2570.8</v>
      </c>
      <c r="AI391" s="20">
        <v>539868</v>
      </c>
      <c r="AJ391" s="20">
        <v>604652.16</v>
      </c>
      <c r="AK391" s="20">
        <v>231</v>
      </c>
      <c r="AL391" s="20">
        <v>2570.8</v>
      </c>
      <c r="AM391" s="20">
        <v>593854.8</v>
      </c>
      <c r="AN391" s="20">
        <v>665117.3760000002</v>
      </c>
      <c r="AO391" s="20"/>
      <c r="AP391" s="20"/>
      <c r="AQ391" s="20"/>
      <c r="AR391" s="20"/>
      <c r="AS391" s="19">
        <v>441</v>
      </c>
      <c r="AT391" s="15">
        <v>1133722.8</v>
      </c>
      <c r="AU391" s="15">
        <v>1269769.5360000003</v>
      </c>
      <c r="AV391" s="20" t="s">
        <v>121</v>
      </c>
      <c r="AW391" s="20"/>
      <c r="AX391" s="20"/>
      <c r="AY391" s="20" t="s">
        <v>147</v>
      </c>
      <c r="AZ391" s="20" t="s">
        <v>887</v>
      </c>
      <c r="BA391" s="20" t="s">
        <v>887</v>
      </c>
      <c r="BB391" s="20" t="s">
        <v>120</v>
      </c>
      <c r="BC391" s="20" t="s">
        <v>888</v>
      </c>
      <c r="BD391" s="20" t="s">
        <v>889</v>
      </c>
      <c r="BE391" s="20"/>
      <c r="BF391" s="20"/>
      <c r="BG391" s="20"/>
      <c r="BH391" s="19" t="s">
        <v>278</v>
      </c>
      <c r="BI391" s="20" t="s">
        <v>279</v>
      </c>
      <c r="BJ391" s="20" t="s">
        <v>280</v>
      </c>
    </row>
    <row r="392" spans="1:62" s="7" customFormat="1" ht="25.5" customHeight="1">
      <c r="A392" s="20"/>
      <c r="B392" s="20" t="s">
        <v>893</v>
      </c>
      <c r="C392" s="20" t="s">
        <v>884</v>
      </c>
      <c r="D392" s="20" t="s">
        <v>885</v>
      </c>
      <c r="E392" s="20" t="s">
        <v>886</v>
      </c>
      <c r="F392" s="20" t="s">
        <v>287</v>
      </c>
      <c r="G392" s="20"/>
      <c r="H392" s="20" t="s">
        <v>141</v>
      </c>
      <c r="I392" s="20">
        <v>70</v>
      </c>
      <c r="J392" s="20" t="s">
        <v>125</v>
      </c>
      <c r="K392" s="20" t="s">
        <v>142</v>
      </c>
      <c r="L392" s="20" t="s">
        <v>477</v>
      </c>
      <c r="M392" s="20" t="s">
        <v>28</v>
      </c>
      <c r="N392" s="20">
        <v>632810000</v>
      </c>
      <c r="O392" s="20" t="s">
        <v>490</v>
      </c>
      <c r="P392" s="20" t="s">
        <v>41</v>
      </c>
      <c r="Q392" s="20" t="s">
        <v>388</v>
      </c>
      <c r="R392" s="20"/>
      <c r="S392" s="20"/>
      <c r="T392" s="14">
        <v>30</v>
      </c>
      <c r="U392" s="20">
        <v>0</v>
      </c>
      <c r="V392" s="14">
        <v>70</v>
      </c>
      <c r="W392" s="20" t="s">
        <v>607</v>
      </c>
      <c r="X392" s="20" t="s">
        <v>106</v>
      </c>
      <c r="Y392" s="3"/>
      <c r="Z392" s="3"/>
      <c r="AA392" s="15"/>
      <c r="AB392" s="15"/>
      <c r="AC392" s="20">
        <v>0</v>
      </c>
      <c r="AD392" s="20">
        <v>0</v>
      </c>
      <c r="AE392" s="3">
        <v>0</v>
      </c>
      <c r="AF392" s="3">
        <v>0</v>
      </c>
      <c r="AG392" s="20">
        <v>1050</v>
      </c>
      <c r="AH392" s="20">
        <v>2570.8</v>
      </c>
      <c r="AI392" s="20">
        <v>2699340</v>
      </c>
      <c r="AJ392" s="20">
        <v>3023260.8000000003</v>
      </c>
      <c r="AK392" s="20">
        <v>840</v>
      </c>
      <c r="AL392" s="20">
        <v>2570.8</v>
      </c>
      <c r="AM392" s="20">
        <v>2159472</v>
      </c>
      <c r="AN392" s="20">
        <v>2418608.64</v>
      </c>
      <c r="AO392" s="20"/>
      <c r="AP392" s="20"/>
      <c r="AQ392" s="20"/>
      <c r="AR392" s="20"/>
      <c r="AS392" s="19">
        <v>1890</v>
      </c>
      <c r="AT392" s="15">
        <v>4858812</v>
      </c>
      <c r="AU392" s="15">
        <v>5441869.44</v>
      </c>
      <c r="AV392" s="20" t="s">
        <v>121</v>
      </c>
      <c r="AW392" s="20"/>
      <c r="AX392" s="20"/>
      <c r="AY392" s="20" t="s">
        <v>147</v>
      </c>
      <c r="AZ392" s="20" t="s">
        <v>887</v>
      </c>
      <c r="BA392" s="20" t="s">
        <v>887</v>
      </c>
      <c r="BB392" s="20" t="s">
        <v>120</v>
      </c>
      <c r="BC392" s="20" t="s">
        <v>888</v>
      </c>
      <c r="BD392" s="20" t="s">
        <v>889</v>
      </c>
      <c r="BE392" s="20"/>
      <c r="BF392" s="20"/>
      <c r="BG392" s="20"/>
      <c r="BH392" s="19" t="s">
        <v>278</v>
      </c>
      <c r="BI392" s="20" t="s">
        <v>279</v>
      </c>
      <c r="BJ392" s="20" t="s">
        <v>280</v>
      </c>
    </row>
    <row r="393" spans="1:62" s="7" customFormat="1" ht="25.5" customHeight="1">
      <c r="A393" s="20"/>
      <c r="B393" s="20" t="s">
        <v>894</v>
      </c>
      <c r="C393" s="20" t="s">
        <v>884</v>
      </c>
      <c r="D393" s="20" t="s">
        <v>885</v>
      </c>
      <c r="E393" s="20" t="s">
        <v>886</v>
      </c>
      <c r="F393" s="20" t="s">
        <v>287</v>
      </c>
      <c r="G393" s="20"/>
      <c r="H393" s="20" t="s">
        <v>141</v>
      </c>
      <c r="I393" s="20">
        <v>70</v>
      </c>
      <c r="J393" s="20" t="s">
        <v>125</v>
      </c>
      <c r="K393" s="20" t="s">
        <v>142</v>
      </c>
      <c r="L393" s="20" t="s">
        <v>477</v>
      </c>
      <c r="M393" s="20" t="s">
        <v>28</v>
      </c>
      <c r="N393" s="20">
        <v>750000000</v>
      </c>
      <c r="O393" s="20" t="s">
        <v>492</v>
      </c>
      <c r="P393" s="20" t="s">
        <v>41</v>
      </c>
      <c r="Q393" s="20" t="s">
        <v>388</v>
      </c>
      <c r="R393" s="20"/>
      <c r="S393" s="20"/>
      <c r="T393" s="14">
        <v>30</v>
      </c>
      <c r="U393" s="20">
        <v>0</v>
      </c>
      <c r="V393" s="14">
        <v>70</v>
      </c>
      <c r="W393" s="20" t="s">
        <v>607</v>
      </c>
      <c r="X393" s="20" t="s">
        <v>106</v>
      </c>
      <c r="Y393" s="3"/>
      <c r="Z393" s="3"/>
      <c r="AA393" s="15"/>
      <c r="AB393" s="15"/>
      <c r="AC393" s="20">
        <v>0</v>
      </c>
      <c r="AD393" s="20">
        <v>0</v>
      </c>
      <c r="AE393" s="3">
        <v>0</v>
      </c>
      <c r="AF393" s="3">
        <v>0</v>
      </c>
      <c r="AG393" s="20">
        <v>231</v>
      </c>
      <c r="AH393" s="20">
        <v>2570.8</v>
      </c>
      <c r="AI393" s="20">
        <v>593854.8</v>
      </c>
      <c r="AJ393" s="20">
        <v>665117.3760000002</v>
      </c>
      <c r="AK393" s="20">
        <v>231</v>
      </c>
      <c r="AL393" s="20">
        <v>2570.8</v>
      </c>
      <c r="AM393" s="20">
        <v>593854.8</v>
      </c>
      <c r="AN393" s="20">
        <v>665117.3760000002</v>
      </c>
      <c r="AO393" s="20"/>
      <c r="AP393" s="20"/>
      <c r="AQ393" s="20"/>
      <c r="AR393" s="20"/>
      <c r="AS393" s="19">
        <v>462</v>
      </c>
      <c r="AT393" s="15">
        <v>1187709.6</v>
      </c>
      <c r="AU393" s="15">
        <v>1330234.7520000003</v>
      </c>
      <c r="AV393" s="20" t="s">
        <v>121</v>
      </c>
      <c r="AW393" s="20"/>
      <c r="AX393" s="20"/>
      <c r="AY393" s="20" t="s">
        <v>147</v>
      </c>
      <c r="AZ393" s="20" t="s">
        <v>887</v>
      </c>
      <c r="BA393" s="20" t="s">
        <v>887</v>
      </c>
      <c r="BB393" s="20" t="s">
        <v>120</v>
      </c>
      <c r="BC393" s="20" t="s">
        <v>888</v>
      </c>
      <c r="BD393" s="20" t="s">
        <v>889</v>
      </c>
      <c r="BE393" s="20"/>
      <c r="BF393" s="20"/>
      <c r="BG393" s="20"/>
      <c r="BH393" s="19" t="s">
        <v>278</v>
      </c>
      <c r="BI393" s="20" t="s">
        <v>279</v>
      </c>
      <c r="BJ393" s="20" t="s">
        <v>280</v>
      </c>
    </row>
    <row r="394" spans="1:62" s="7" customFormat="1" ht="25.5" customHeight="1">
      <c r="A394" s="20"/>
      <c r="B394" s="20" t="s">
        <v>895</v>
      </c>
      <c r="C394" s="20" t="s">
        <v>884</v>
      </c>
      <c r="D394" s="20" t="s">
        <v>885</v>
      </c>
      <c r="E394" s="20" t="s">
        <v>886</v>
      </c>
      <c r="F394" s="20" t="s">
        <v>287</v>
      </c>
      <c r="G394" s="20"/>
      <c r="H394" s="20" t="s">
        <v>141</v>
      </c>
      <c r="I394" s="20">
        <v>70</v>
      </c>
      <c r="J394" s="20" t="s">
        <v>125</v>
      </c>
      <c r="K394" s="20" t="s">
        <v>142</v>
      </c>
      <c r="L394" s="20" t="s">
        <v>477</v>
      </c>
      <c r="M394" s="20" t="s">
        <v>28</v>
      </c>
      <c r="N394" s="20">
        <v>475030100</v>
      </c>
      <c r="O394" s="20" t="s">
        <v>498</v>
      </c>
      <c r="P394" s="20" t="s">
        <v>41</v>
      </c>
      <c r="Q394" s="20" t="s">
        <v>388</v>
      </c>
      <c r="R394" s="20"/>
      <c r="S394" s="20"/>
      <c r="T394" s="14">
        <v>30</v>
      </c>
      <c r="U394" s="20">
        <v>0</v>
      </c>
      <c r="V394" s="14">
        <v>70</v>
      </c>
      <c r="W394" s="20" t="s">
        <v>607</v>
      </c>
      <c r="X394" s="20" t="s">
        <v>106</v>
      </c>
      <c r="Y394" s="3"/>
      <c r="Z394" s="3"/>
      <c r="AA394" s="15"/>
      <c r="AB394" s="15"/>
      <c r="AC394" s="20">
        <v>0</v>
      </c>
      <c r="AD394" s="20">
        <v>0</v>
      </c>
      <c r="AE394" s="3">
        <v>0</v>
      </c>
      <c r="AF394" s="3">
        <v>0</v>
      </c>
      <c r="AG394" s="20">
        <v>398</v>
      </c>
      <c r="AH394" s="20">
        <v>2570.8</v>
      </c>
      <c r="AI394" s="20">
        <v>1023178.4</v>
      </c>
      <c r="AJ394" s="20">
        <v>1145959.8080000002</v>
      </c>
      <c r="AK394" s="20">
        <v>398</v>
      </c>
      <c r="AL394" s="20">
        <v>2570.8</v>
      </c>
      <c r="AM394" s="20">
        <v>1023178.4</v>
      </c>
      <c r="AN394" s="20">
        <v>1145959.8080000002</v>
      </c>
      <c r="AO394" s="20"/>
      <c r="AP394" s="20"/>
      <c r="AQ394" s="20"/>
      <c r="AR394" s="20"/>
      <c r="AS394" s="19">
        <v>796</v>
      </c>
      <c r="AT394" s="15">
        <v>2046356.8</v>
      </c>
      <c r="AU394" s="15">
        <v>2291919.6160000004</v>
      </c>
      <c r="AV394" s="20" t="s">
        <v>121</v>
      </c>
      <c r="AW394" s="20"/>
      <c r="AX394" s="20"/>
      <c r="AY394" s="20" t="s">
        <v>147</v>
      </c>
      <c r="AZ394" s="20" t="s">
        <v>887</v>
      </c>
      <c r="BA394" s="20" t="s">
        <v>887</v>
      </c>
      <c r="BB394" s="20" t="s">
        <v>120</v>
      </c>
      <c r="BC394" s="20" t="s">
        <v>888</v>
      </c>
      <c r="BD394" s="20" t="s">
        <v>889</v>
      </c>
      <c r="BE394" s="20"/>
      <c r="BF394" s="20"/>
      <c r="BG394" s="20"/>
      <c r="BH394" s="19" t="s">
        <v>278</v>
      </c>
      <c r="BI394" s="20" t="s">
        <v>279</v>
      </c>
      <c r="BJ394" s="20" t="s">
        <v>280</v>
      </c>
    </row>
    <row r="395" spans="1:62" s="7" customFormat="1" ht="25.5" customHeight="1">
      <c r="A395" s="20"/>
      <c r="B395" s="20" t="s">
        <v>896</v>
      </c>
      <c r="C395" s="20" t="s">
        <v>884</v>
      </c>
      <c r="D395" s="20" t="s">
        <v>885</v>
      </c>
      <c r="E395" s="20" t="s">
        <v>886</v>
      </c>
      <c r="F395" s="20" t="s">
        <v>287</v>
      </c>
      <c r="G395" s="20"/>
      <c r="H395" s="20" t="s">
        <v>141</v>
      </c>
      <c r="I395" s="20">
        <v>70</v>
      </c>
      <c r="J395" s="20" t="s">
        <v>125</v>
      </c>
      <c r="K395" s="20" t="s">
        <v>142</v>
      </c>
      <c r="L395" s="20" t="s">
        <v>477</v>
      </c>
      <c r="M395" s="20" t="s">
        <v>28</v>
      </c>
      <c r="N395" s="20">
        <v>311010000</v>
      </c>
      <c r="O395" s="20" t="s">
        <v>509</v>
      </c>
      <c r="P395" s="20" t="s">
        <v>41</v>
      </c>
      <c r="Q395" s="20" t="s">
        <v>388</v>
      </c>
      <c r="R395" s="20"/>
      <c r="S395" s="20"/>
      <c r="T395" s="14">
        <v>30</v>
      </c>
      <c r="U395" s="20">
        <v>0</v>
      </c>
      <c r="V395" s="14">
        <v>70</v>
      </c>
      <c r="W395" s="20" t="s">
        <v>607</v>
      </c>
      <c r="X395" s="20" t="s">
        <v>106</v>
      </c>
      <c r="Y395" s="3"/>
      <c r="Z395" s="3"/>
      <c r="AA395" s="15"/>
      <c r="AB395" s="15"/>
      <c r="AC395" s="20">
        <v>0</v>
      </c>
      <c r="AD395" s="20">
        <v>0</v>
      </c>
      <c r="AE395" s="3">
        <v>0</v>
      </c>
      <c r="AF395" s="3">
        <v>0</v>
      </c>
      <c r="AG395" s="20">
        <v>701</v>
      </c>
      <c r="AH395" s="20">
        <v>2570.8</v>
      </c>
      <c r="AI395" s="20">
        <v>1802130.8</v>
      </c>
      <c r="AJ395" s="20">
        <v>2018386.4960000003</v>
      </c>
      <c r="AK395" s="20">
        <v>515</v>
      </c>
      <c r="AL395" s="20">
        <v>2570.8</v>
      </c>
      <c r="AM395" s="20">
        <v>1323962</v>
      </c>
      <c r="AN395" s="20">
        <v>1482837.4400000002</v>
      </c>
      <c r="AO395" s="20"/>
      <c r="AP395" s="20"/>
      <c r="AQ395" s="20"/>
      <c r="AR395" s="20"/>
      <c r="AS395" s="19">
        <v>1216</v>
      </c>
      <c r="AT395" s="15">
        <v>3126092.8</v>
      </c>
      <c r="AU395" s="15">
        <v>3501223.9360000007</v>
      </c>
      <c r="AV395" s="20" t="s">
        <v>121</v>
      </c>
      <c r="AW395" s="20"/>
      <c r="AX395" s="20"/>
      <c r="AY395" s="20" t="s">
        <v>147</v>
      </c>
      <c r="AZ395" s="20" t="s">
        <v>887</v>
      </c>
      <c r="BA395" s="20" t="s">
        <v>887</v>
      </c>
      <c r="BB395" s="20" t="s">
        <v>120</v>
      </c>
      <c r="BC395" s="20" t="s">
        <v>888</v>
      </c>
      <c r="BD395" s="20" t="s">
        <v>889</v>
      </c>
      <c r="BE395" s="20"/>
      <c r="BF395" s="20"/>
      <c r="BG395" s="20"/>
      <c r="BH395" s="19" t="s">
        <v>278</v>
      </c>
      <c r="BI395" s="20" t="s">
        <v>279</v>
      </c>
      <c r="BJ395" s="20" t="s">
        <v>280</v>
      </c>
    </row>
    <row r="396" spans="1:62" s="7" customFormat="1" ht="25.5" customHeight="1">
      <c r="A396" s="20"/>
      <c r="B396" s="20" t="s">
        <v>897</v>
      </c>
      <c r="C396" s="20" t="s">
        <v>884</v>
      </c>
      <c r="D396" s="20" t="s">
        <v>885</v>
      </c>
      <c r="E396" s="20" t="s">
        <v>886</v>
      </c>
      <c r="F396" s="20" t="s">
        <v>287</v>
      </c>
      <c r="G396" s="20"/>
      <c r="H396" s="20" t="s">
        <v>141</v>
      </c>
      <c r="I396" s="20">
        <v>70</v>
      </c>
      <c r="J396" s="20" t="s">
        <v>125</v>
      </c>
      <c r="K396" s="20" t="s">
        <v>142</v>
      </c>
      <c r="L396" s="20" t="s">
        <v>477</v>
      </c>
      <c r="M396" s="20" t="s">
        <v>28</v>
      </c>
      <c r="N396" s="20">
        <v>790000000</v>
      </c>
      <c r="O396" s="20" t="s">
        <v>166</v>
      </c>
      <c r="P396" s="20" t="s">
        <v>41</v>
      </c>
      <c r="Q396" s="20" t="s">
        <v>388</v>
      </c>
      <c r="R396" s="20"/>
      <c r="S396" s="20"/>
      <c r="T396" s="14">
        <v>30</v>
      </c>
      <c r="U396" s="20">
        <v>0</v>
      </c>
      <c r="V396" s="14">
        <v>70</v>
      </c>
      <c r="W396" s="20" t="s">
        <v>607</v>
      </c>
      <c r="X396" s="20" t="s">
        <v>106</v>
      </c>
      <c r="Y396" s="3"/>
      <c r="Z396" s="3"/>
      <c r="AA396" s="15"/>
      <c r="AB396" s="15"/>
      <c r="AC396" s="20">
        <v>0</v>
      </c>
      <c r="AD396" s="20">
        <v>0</v>
      </c>
      <c r="AE396" s="3">
        <v>0</v>
      </c>
      <c r="AF396" s="3">
        <v>0</v>
      </c>
      <c r="AG396" s="20">
        <v>957</v>
      </c>
      <c r="AH396" s="20">
        <v>2570.8</v>
      </c>
      <c r="AI396" s="20">
        <v>2460255.6</v>
      </c>
      <c r="AJ396" s="20">
        <v>2755486.2720000003</v>
      </c>
      <c r="AK396" s="20">
        <v>957</v>
      </c>
      <c r="AL396" s="20">
        <v>2570.8</v>
      </c>
      <c r="AM396" s="20">
        <v>2460255.6</v>
      </c>
      <c r="AN396" s="20">
        <v>2755486.2720000003</v>
      </c>
      <c r="AO396" s="20"/>
      <c r="AP396" s="20"/>
      <c r="AQ396" s="20"/>
      <c r="AR396" s="20"/>
      <c r="AS396" s="19">
        <v>1914</v>
      </c>
      <c r="AT396" s="15">
        <v>4920511.2</v>
      </c>
      <c r="AU396" s="15">
        <v>5510972.544000001</v>
      </c>
      <c r="AV396" s="20" t="s">
        <v>121</v>
      </c>
      <c r="AW396" s="20"/>
      <c r="AX396" s="20"/>
      <c r="AY396" s="20" t="s">
        <v>147</v>
      </c>
      <c r="AZ396" s="20" t="s">
        <v>887</v>
      </c>
      <c r="BA396" s="20" t="s">
        <v>887</v>
      </c>
      <c r="BB396" s="20" t="s">
        <v>120</v>
      </c>
      <c r="BC396" s="20" t="s">
        <v>888</v>
      </c>
      <c r="BD396" s="20" t="s">
        <v>889</v>
      </c>
      <c r="BE396" s="20"/>
      <c r="BF396" s="20"/>
      <c r="BG396" s="20"/>
      <c r="BH396" s="19" t="s">
        <v>278</v>
      </c>
      <c r="BI396" s="20" t="s">
        <v>279</v>
      </c>
      <c r="BJ396" s="20" t="s">
        <v>280</v>
      </c>
    </row>
    <row r="397" spans="1:62" s="7" customFormat="1" ht="25.5" customHeight="1">
      <c r="A397" s="20"/>
      <c r="B397" s="20" t="s">
        <v>898</v>
      </c>
      <c r="C397" s="20" t="s">
        <v>884</v>
      </c>
      <c r="D397" s="20" t="s">
        <v>885</v>
      </c>
      <c r="E397" s="20" t="s">
        <v>886</v>
      </c>
      <c r="F397" s="20" t="s">
        <v>287</v>
      </c>
      <c r="G397" s="20"/>
      <c r="H397" s="20" t="s">
        <v>141</v>
      </c>
      <c r="I397" s="20">
        <v>70</v>
      </c>
      <c r="J397" s="20" t="s">
        <v>125</v>
      </c>
      <c r="K397" s="20" t="s">
        <v>142</v>
      </c>
      <c r="L397" s="20" t="s">
        <v>477</v>
      </c>
      <c r="M397" s="20" t="s">
        <v>28</v>
      </c>
      <c r="N397" s="20">
        <v>431010000</v>
      </c>
      <c r="O397" s="20" t="s">
        <v>168</v>
      </c>
      <c r="P397" s="20" t="s">
        <v>41</v>
      </c>
      <c r="Q397" s="20" t="s">
        <v>388</v>
      </c>
      <c r="R397" s="20"/>
      <c r="S397" s="20"/>
      <c r="T397" s="14">
        <v>30</v>
      </c>
      <c r="U397" s="20">
        <v>0</v>
      </c>
      <c r="V397" s="14">
        <v>70</v>
      </c>
      <c r="W397" s="20" t="s">
        <v>607</v>
      </c>
      <c r="X397" s="20" t="s">
        <v>106</v>
      </c>
      <c r="Y397" s="3"/>
      <c r="Z397" s="3"/>
      <c r="AA397" s="15"/>
      <c r="AB397" s="15"/>
      <c r="AC397" s="20">
        <v>0</v>
      </c>
      <c r="AD397" s="20">
        <v>0</v>
      </c>
      <c r="AE397" s="3">
        <v>0</v>
      </c>
      <c r="AF397" s="3">
        <v>0</v>
      </c>
      <c r="AG397" s="20">
        <v>427</v>
      </c>
      <c r="AH397" s="20">
        <v>2570.8</v>
      </c>
      <c r="AI397" s="20">
        <v>1097731.6</v>
      </c>
      <c r="AJ397" s="20">
        <v>1229459.3920000002</v>
      </c>
      <c r="AK397" s="20">
        <v>612</v>
      </c>
      <c r="AL397" s="20">
        <v>2570.8</v>
      </c>
      <c r="AM397" s="20">
        <v>1573329.6</v>
      </c>
      <c r="AN397" s="20">
        <v>1762129.1520000002</v>
      </c>
      <c r="AO397" s="20"/>
      <c r="AP397" s="20"/>
      <c r="AQ397" s="20"/>
      <c r="AR397" s="20"/>
      <c r="AS397" s="19">
        <v>1039</v>
      </c>
      <c r="AT397" s="15">
        <v>2671061.2</v>
      </c>
      <c r="AU397" s="15">
        <v>2991588.5440000007</v>
      </c>
      <c r="AV397" s="20" t="s">
        <v>121</v>
      </c>
      <c r="AW397" s="20"/>
      <c r="AX397" s="20"/>
      <c r="AY397" s="20" t="s">
        <v>147</v>
      </c>
      <c r="AZ397" s="20" t="s">
        <v>887</v>
      </c>
      <c r="BA397" s="20" t="s">
        <v>887</v>
      </c>
      <c r="BB397" s="20" t="s">
        <v>120</v>
      </c>
      <c r="BC397" s="20" t="s">
        <v>888</v>
      </c>
      <c r="BD397" s="20" t="s">
        <v>889</v>
      </c>
      <c r="BE397" s="20"/>
      <c r="BF397" s="20"/>
      <c r="BG397" s="20"/>
      <c r="BH397" s="19" t="s">
        <v>278</v>
      </c>
      <c r="BI397" s="20" t="s">
        <v>279</v>
      </c>
      <c r="BJ397" s="20" t="s">
        <v>280</v>
      </c>
    </row>
    <row r="398" spans="1:62" s="7" customFormat="1" ht="25.5" customHeight="1">
      <c r="A398" s="20"/>
      <c r="B398" s="20" t="s">
        <v>899</v>
      </c>
      <c r="C398" s="20" t="s">
        <v>884</v>
      </c>
      <c r="D398" s="20" t="s">
        <v>885</v>
      </c>
      <c r="E398" s="20" t="s">
        <v>886</v>
      </c>
      <c r="F398" s="20" t="s">
        <v>287</v>
      </c>
      <c r="G398" s="20"/>
      <c r="H398" s="20" t="s">
        <v>141</v>
      </c>
      <c r="I398" s="20">
        <v>70</v>
      </c>
      <c r="J398" s="20" t="s">
        <v>125</v>
      </c>
      <c r="K398" s="20" t="s">
        <v>142</v>
      </c>
      <c r="L398" s="20" t="s">
        <v>477</v>
      </c>
      <c r="M398" s="20" t="s">
        <v>28</v>
      </c>
      <c r="N398" s="20">
        <v>151010000</v>
      </c>
      <c r="O398" s="20" t="s">
        <v>170</v>
      </c>
      <c r="P398" s="20" t="s">
        <v>41</v>
      </c>
      <c r="Q398" s="20" t="s">
        <v>388</v>
      </c>
      <c r="R398" s="20"/>
      <c r="S398" s="20"/>
      <c r="T398" s="14">
        <v>30</v>
      </c>
      <c r="U398" s="20">
        <v>0</v>
      </c>
      <c r="V398" s="14">
        <v>70</v>
      </c>
      <c r="W398" s="20" t="s">
        <v>607</v>
      </c>
      <c r="X398" s="20" t="s">
        <v>106</v>
      </c>
      <c r="Y398" s="3"/>
      <c r="Z398" s="3"/>
      <c r="AA398" s="15"/>
      <c r="AB398" s="15"/>
      <c r="AC398" s="20">
        <v>0</v>
      </c>
      <c r="AD398" s="20">
        <v>0</v>
      </c>
      <c r="AE398" s="3">
        <v>0</v>
      </c>
      <c r="AF398" s="3">
        <v>0</v>
      </c>
      <c r="AG398" s="20">
        <v>529</v>
      </c>
      <c r="AH398" s="20">
        <v>2570.8</v>
      </c>
      <c r="AI398" s="20">
        <v>1359953.2000000002</v>
      </c>
      <c r="AJ398" s="20">
        <v>1523147.5840000003</v>
      </c>
      <c r="AK398" s="20">
        <v>529</v>
      </c>
      <c r="AL398" s="20">
        <v>2570.8</v>
      </c>
      <c r="AM398" s="20">
        <v>1359953.2000000002</v>
      </c>
      <c r="AN398" s="20">
        <v>1523147.5840000003</v>
      </c>
      <c r="AO398" s="20"/>
      <c r="AP398" s="20"/>
      <c r="AQ398" s="20"/>
      <c r="AR398" s="20"/>
      <c r="AS398" s="19">
        <v>1058</v>
      </c>
      <c r="AT398" s="15">
        <v>2719906.4000000004</v>
      </c>
      <c r="AU398" s="15">
        <v>3046295.1680000005</v>
      </c>
      <c r="AV398" s="20" t="s">
        <v>121</v>
      </c>
      <c r="AW398" s="20"/>
      <c r="AX398" s="20"/>
      <c r="AY398" s="20" t="s">
        <v>147</v>
      </c>
      <c r="AZ398" s="20" t="s">
        <v>887</v>
      </c>
      <c r="BA398" s="20" t="s">
        <v>887</v>
      </c>
      <c r="BB398" s="20" t="s">
        <v>120</v>
      </c>
      <c r="BC398" s="20" t="s">
        <v>888</v>
      </c>
      <c r="BD398" s="20" t="s">
        <v>889</v>
      </c>
      <c r="BE398" s="20"/>
      <c r="BF398" s="20"/>
      <c r="BG398" s="20"/>
      <c r="BH398" s="19" t="s">
        <v>278</v>
      </c>
      <c r="BI398" s="20" t="s">
        <v>279</v>
      </c>
      <c r="BJ398" s="20" t="s">
        <v>280</v>
      </c>
    </row>
    <row r="399" spans="1:62" s="7" customFormat="1" ht="25.5" customHeight="1">
      <c r="A399" s="20"/>
      <c r="B399" s="20" t="s">
        <v>900</v>
      </c>
      <c r="C399" s="20" t="s">
        <v>884</v>
      </c>
      <c r="D399" s="20" t="s">
        <v>885</v>
      </c>
      <c r="E399" s="20" t="s">
        <v>886</v>
      </c>
      <c r="F399" s="20" t="s">
        <v>287</v>
      </c>
      <c r="G399" s="20"/>
      <c r="H399" s="20" t="s">
        <v>141</v>
      </c>
      <c r="I399" s="20">
        <v>70</v>
      </c>
      <c r="J399" s="20" t="s">
        <v>125</v>
      </c>
      <c r="K399" s="20" t="s">
        <v>142</v>
      </c>
      <c r="L399" s="20" t="s">
        <v>477</v>
      </c>
      <c r="M399" s="20" t="s">
        <v>28</v>
      </c>
      <c r="N399" s="20">
        <v>231010000</v>
      </c>
      <c r="O399" s="20" t="s">
        <v>496</v>
      </c>
      <c r="P399" s="20" t="s">
        <v>41</v>
      </c>
      <c r="Q399" s="20" t="s">
        <v>388</v>
      </c>
      <c r="R399" s="20"/>
      <c r="S399" s="20"/>
      <c r="T399" s="14">
        <v>30</v>
      </c>
      <c r="U399" s="20">
        <v>0</v>
      </c>
      <c r="V399" s="14">
        <v>70</v>
      </c>
      <c r="W399" s="20" t="s">
        <v>607</v>
      </c>
      <c r="X399" s="20" t="s">
        <v>106</v>
      </c>
      <c r="Y399" s="3"/>
      <c r="Z399" s="3"/>
      <c r="AA399" s="15"/>
      <c r="AB399" s="15"/>
      <c r="AC399" s="20">
        <v>0</v>
      </c>
      <c r="AD399" s="20">
        <v>0</v>
      </c>
      <c r="AE399" s="3">
        <v>0</v>
      </c>
      <c r="AF399" s="3">
        <v>0</v>
      </c>
      <c r="AG399" s="20">
        <v>566</v>
      </c>
      <c r="AH399" s="20">
        <v>2570.8</v>
      </c>
      <c r="AI399" s="20">
        <v>1455072.8</v>
      </c>
      <c r="AJ399" s="20">
        <v>1629681.5360000003</v>
      </c>
      <c r="AK399" s="20">
        <v>339</v>
      </c>
      <c r="AL399" s="20">
        <v>2570.8</v>
      </c>
      <c r="AM399" s="20">
        <v>871501.2000000001</v>
      </c>
      <c r="AN399" s="20">
        <v>976081.3440000002</v>
      </c>
      <c r="AO399" s="20"/>
      <c r="AP399" s="20"/>
      <c r="AQ399" s="20"/>
      <c r="AR399" s="20"/>
      <c r="AS399" s="19">
        <v>905</v>
      </c>
      <c r="AT399" s="15">
        <v>2326574</v>
      </c>
      <c r="AU399" s="15">
        <v>2605762.8800000004</v>
      </c>
      <c r="AV399" s="20" t="s">
        <v>121</v>
      </c>
      <c r="AW399" s="20"/>
      <c r="AX399" s="20"/>
      <c r="AY399" s="20" t="s">
        <v>147</v>
      </c>
      <c r="AZ399" s="20" t="s">
        <v>887</v>
      </c>
      <c r="BA399" s="20" t="s">
        <v>887</v>
      </c>
      <c r="BB399" s="20" t="s">
        <v>120</v>
      </c>
      <c r="BC399" s="20" t="s">
        <v>888</v>
      </c>
      <c r="BD399" s="20" t="s">
        <v>889</v>
      </c>
      <c r="BE399" s="20"/>
      <c r="BF399" s="20"/>
      <c r="BG399" s="20"/>
      <c r="BH399" s="19" t="s">
        <v>278</v>
      </c>
      <c r="BI399" s="20" t="s">
        <v>279</v>
      </c>
      <c r="BJ399" s="20" t="s">
        <v>280</v>
      </c>
    </row>
    <row r="400" spans="1:62" s="7" customFormat="1" ht="25.5" customHeight="1">
      <c r="A400" s="20"/>
      <c r="B400" s="20" t="s">
        <v>901</v>
      </c>
      <c r="C400" s="20" t="s">
        <v>902</v>
      </c>
      <c r="D400" s="20" t="s">
        <v>903</v>
      </c>
      <c r="E400" s="20" t="s">
        <v>904</v>
      </c>
      <c r="F400" s="20" t="s">
        <v>287</v>
      </c>
      <c r="G400" s="20"/>
      <c r="H400" s="20" t="s">
        <v>141</v>
      </c>
      <c r="I400" s="20">
        <v>70</v>
      </c>
      <c r="J400" s="20" t="s">
        <v>125</v>
      </c>
      <c r="K400" s="20" t="s">
        <v>142</v>
      </c>
      <c r="L400" s="20" t="s">
        <v>477</v>
      </c>
      <c r="M400" s="20" t="s">
        <v>28</v>
      </c>
      <c r="N400" s="20">
        <v>111010000</v>
      </c>
      <c r="O400" s="20" t="s">
        <v>144</v>
      </c>
      <c r="P400" s="20" t="s">
        <v>41</v>
      </c>
      <c r="Q400" s="20" t="s">
        <v>388</v>
      </c>
      <c r="R400" s="20"/>
      <c r="S400" s="20"/>
      <c r="T400" s="14">
        <v>30</v>
      </c>
      <c r="U400" s="20">
        <v>0</v>
      </c>
      <c r="V400" s="14">
        <v>70</v>
      </c>
      <c r="W400" s="20" t="s">
        <v>607</v>
      </c>
      <c r="X400" s="20" t="s">
        <v>106</v>
      </c>
      <c r="Y400" s="3"/>
      <c r="Z400" s="3"/>
      <c r="AA400" s="15"/>
      <c r="AB400" s="15"/>
      <c r="AC400" s="20">
        <v>653</v>
      </c>
      <c r="AD400" s="20">
        <v>3199.77</v>
      </c>
      <c r="AE400" s="3">
        <v>2089449.81</v>
      </c>
      <c r="AF400" s="3">
        <v>2340183.7872</v>
      </c>
      <c r="AG400" s="20">
        <v>1140</v>
      </c>
      <c r="AH400" s="20">
        <v>3199.77</v>
      </c>
      <c r="AI400" s="20">
        <v>3647737.8</v>
      </c>
      <c r="AJ400" s="20">
        <v>4085466.336</v>
      </c>
      <c r="AK400" s="20">
        <v>1128</v>
      </c>
      <c r="AL400" s="20">
        <v>3199.77</v>
      </c>
      <c r="AM400" s="20">
        <v>3609340.56</v>
      </c>
      <c r="AN400" s="20">
        <v>4042461.4272000003</v>
      </c>
      <c r="AO400" s="20"/>
      <c r="AP400" s="20"/>
      <c r="AQ400" s="20"/>
      <c r="AR400" s="20"/>
      <c r="AS400" s="19">
        <v>2921</v>
      </c>
      <c r="AT400" s="15">
        <v>9346528.17</v>
      </c>
      <c r="AU400" s="15">
        <v>10468111.5504</v>
      </c>
      <c r="AV400" s="20" t="s">
        <v>121</v>
      </c>
      <c r="AW400" s="20"/>
      <c r="AX400" s="20"/>
      <c r="AY400" s="20" t="s">
        <v>147</v>
      </c>
      <c r="AZ400" s="20" t="s">
        <v>905</v>
      </c>
      <c r="BA400" s="20" t="s">
        <v>887</v>
      </c>
      <c r="BB400" s="20" t="s">
        <v>120</v>
      </c>
      <c r="BC400" s="20" t="s">
        <v>906</v>
      </c>
      <c r="BD400" s="20" t="s">
        <v>907</v>
      </c>
      <c r="BE400" s="20"/>
      <c r="BF400" s="20"/>
      <c r="BG400" s="20"/>
      <c r="BH400" s="19" t="s">
        <v>278</v>
      </c>
      <c r="BI400" s="20" t="s">
        <v>279</v>
      </c>
      <c r="BJ400" s="20" t="s">
        <v>280</v>
      </c>
    </row>
    <row r="401" spans="1:62" s="7" customFormat="1" ht="25.5" customHeight="1">
      <c r="A401" s="20"/>
      <c r="B401" s="20" t="s">
        <v>908</v>
      </c>
      <c r="C401" s="20" t="s">
        <v>902</v>
      </c>
      <c r="D401" s="20" t="s">
        <v>903</v>
      </c>
      <c r="E401" s="20" t="s">
        <v>904</v>
      </c>
      <c r="F401" s="20" t="s">
        <v>287</v>
      </c>
      <c r="G401" s="20"/>
      <c r="H401" s="20" t="s">
        <v>141</v>
      </c>
      <c r="I401" s="20">
        <v>70</v>
      </c>
      <c r="J401" s="20" t="s">
        <v>125</v>
      </c>
      <c r="K401" s="20" t="s">
        <v>142</v>
      </c>
      <c r="L401" s="20" t="s">
        <v>477</v>
      </c>
      <c r="M401" s="20" t="s">
        <v>28</v>
      </c>
      <c r="N401" s="20">
        <v>391010000</v>
      </c>
      <c r="O401" s="20" t="s">
        <v>485</v>
      </c>
      <c r="P401" s="20" t="s">
        <v>41</v>
      </c>
      <c r="Q401" s="20" t="s">
        <v>388</v>
      </c>
      <c r="R401" s="20"/>
      <c r="S401" s="20"/>
      <c r="T401" s="14">
        <v>30</v>
      </c>
      <c r="U401" s="20">
        <v>0</v>
      </c>
      <c r="V401" s="14">
        <v>70</v>
      </c>
      <c r="W401" s="20" t="s">
        <v>607</v>
      </c>
      <c r="X401" s="20" t="s">
        <v>106</v>
      </c>
      <c r="Y401" s="3"/>
      <c r="Z401" s="3"/>
      <c r="AA401" s="15"/>
      <c r="AB401" s="15"/>
      <c r="AC401" s="20">
        <v>0</v>
      </c>
      <c r="AD401" s="20">
        <v>0</v>
      </c>
      <c r="AE401" s="3">
        <v>0</v>
      </c>
      <c r="AF401" s="3">
        <v>0</v>
      </c>
      <c r="AG401" s="20">
        <v>447</v>
      </c>
      <c r="AH401" s="20">
        <v>3199.77</v>
      </c>
      <c r="AI401" s="20">
        <v>1430297.19</v>
      </c>
      <c r="AJ401" s="20">
        <v>1601932.8528</v>
      </c>
      <c r="AK401" s="20">
        <v>368</v>
      </c>
      <c r="AL401" s="20">
        <v>3199.77</v>
      </c>
      <c r="AM401" s="20">
        <v>1177515.36</v>
      </c>
      <c r="AN401" s="20">
        <v>1318817.2032000003</v>
      </c>
      <c r="AO401" s="20"/>
      <c r="AP401" s="20"/>
      <c r="AQ401" s="20"/>
      <c r="AR401" s="20"/>
      <c r="AS401" s="19">
        <v>815</v>
      </c>
      <c r="AT401" s="15">
        <v>2607812.55</v>
      </c>
      <c r="AU401" s="15">
        <v>2920750.0560000003</v>
      </c>
      <c r="AV401" s="20" t="s">
        <v>121</v>
      </c>
      <c r="AW401" s="20"/>
      <c r="AX401" s="20"/>
      <c r="AY401" s="20" t="s">
        <v>147</v>
      </c>
      <c r="AZ401" s="20" t="s">
        <v>905</v>
      </c>
      <c r="BA401" s="20" t="s">
        <v>887</v>
      </c>
      <c r="BB401" s="20" t="s">
        <v>120</v>
      </c>
      <c r="BC401" s="20" t="s">
        <v>906</v>
      </c>
      <c r="BD401" s="20" t="s">
        <v>907</v>
      </c>
      <c r="BE401" s="20"/>
      <c r="BF401" s="20"/>
      <c r="BG401" s="20"/>
      <c r="BH401" s="19" t="s">
        <v>278</v>
      </c>
      <c r="BI401" s="20" t="s">
        <v>279</v>
      </c>
      <c r="BJ401" s="20" t="s">
        <v>280</v>
      </c>
    </row>
    <row r="402" spans="1:62" s="7" customFormat="1" ht="25.5" customHeight="1">
      <c r="A402" s="20"/>
      <c r="B402" s="20" t="s">
        <v>909</v>
      </c>
      <c r="C402" s="20" t="s">
        <v>902</v>
      </c>
      <c r="D402" s="20" t="s">
        <v>903</v>
      </c>
      <c r="E402" s="20" t="s">
        <v>904</v>
      </c>
      <c r="F402" s="20" t="s">
        <v>287</v>
      </c>
      <c r="G402" s="20"/>
      <c r="H402" s="20" t="s">
        <v>141</v>
      </c>
      <c r="I402" s="20">
        <v>70</v>
      </c>
      <c r="J402" s="20" t="s">
        <v>125</v>
      </c>
      <c r="K402" s="20" t="s">
        <v>142</v>
      </c>
      <c r="L402" s="20" t="s">
        <v>477</v>
      </c>
      <c r="M402" s="20" t="s">
        <v>28</v>
      </c>
      <c r="N402" s="20">
        <v>551010000</v>
      </c>
      <c r="O402" s="20" t="s">
        <v>487</v>
      </c>
      <c r="P402" s="20" t="s">
        <v>41</v>
      </c>
      <c r="Q402" s="20" t="s">
        <v>388</v>
      </c>
      <c r="R402" s="20"/>
      <c r="S402" s="20"/>
      <c r="T402" s="14">
        <v>30</v>
      </c>
      <c r="U402" s="20">
        <v>0</v>
      </c>
      <c r="V402" s="14">
        <v>70</v>
      </c>
      <c r="W402" s="20" t="s">
        <v>607</v>
      </c>
      <c r="X402" s="20" t="s">
        <v>106</v>
      </c>
      <c r="Y402" s="3"/>
      <c r="Z402" s="3"/>
      <c r="AA402" s="15"/>
      <c r="AB402" s="15"/>
      <c r="AC402" s="20">
        <v>475</v>
      </c>
      <c r="AD402" s="20">
        <v>3199.77</v>
      </c>
      <c r="AE402" s="3">
        <v>1519890.75</v>
      </c>
      <c r="AF402" s="3">
        <v>1702277.6400000001</v>
      </c>
      <c r="AG402" s="20">
        <v>356</v>
      </c>
      <c r="AH402" s="20">
        <v>3199.77</v>
      </c>
      <c r="AI402" s="20">
        <v>1139118.1199999999</v>
      </c>
      <c r="AJ402" s="20">
        <v>1275812.2944</v>
      </c>
      <c r="AK402" s="20">
        <v>475</v>
      </c>
      <c r="AL402" s="20">
        <v>3199.77</v>
      </c>
      <c r="AM402" s="20">
        <v>1519890.75</v>
      </c>
      <c r="AN402" s="20">
        <v>1702277.6400000001</v>
      </c>
      <c r="AO402" s="20"/>
      <c r="AP402" s="20"/>
      <c r="AQ402" s="20"/>
      <c r="AR402" s="20"/>
      <c r="AS402" s="19">
        <v>1306</v>
      </c>
      <c r="AT402" s="15">
        <v>4178899.62</v>
      </c>
      <c r="AU402" s="15">
        <v>4680367.5744</v>
      </c>
      <c r="AV402" s="20" t="s">
        <v>121</v>
      </c>
      <c r="AW402" s="20"/>
      <c r="AX402" s="20"/>
      <c r="AY402" s="20" t="s">
        <v>147</v>
      </c>
      <c r="AZ402" s="20" t="s">
        <v>905</v>
      </c>
      <c r="BA402" s="20" t="s">
        <v>887</v>
      </c>
      <c r="BB402" s="20" t="s">
        <v>120</v>
      </c>
      <c r="BC402" s="20" t="s">
        <v>906</v>
      </c>
      <c r="BD402" s="20" t="s">
        <v>907</v>
      </c>
      <c r="BE402" s="20"/>
      <c r="BF402" s="20"/>
      <c r="BG402" s="20"/>
      <c r="BH402" s="19" t="s">
        <v>278</v>
      </c>
      <c r="BI402" s="20" t="s">
        <v>279</v>
      </c>
      <c r="BJ402" s="20" t="s">
        <v>280</v>
      </c>
    </row>
    <row r="403" spans="1:62" s="7" customFormat="1" ht="25.5" customHeight="1">
      <c r="A403" s="20"/>
      <c r="B403" s="20" t="s">
        <v>910</v>
      </c>
      <c r="C403" s="20" t="s">
        <v>902</v>
      </c>
      <c r="D403" s="20" t="s">
        <v>903</v>
      </c>
      <c r="E403" s="20" t="s">
        <v>904</v>
      </c>
      <c r="F403" s="20" t="s">
        <v>287</v>
      </c>
      <c r="G403" s="20"/>
      <c r="H403" s="20" t="s">
        <v>141</v>
      </c>
      <c r="I403" s="20">
        <v>70</v>
      </c>
      <c r="J403" s="20" t="s">
        <v>125</v>
      </c>
      <c r="K403" s="20" t="s">
        <v>142</v>
      </c>
      <c r="L403" s="20" t="s">
        <v>477</v>
      </c>
      <c r="M403" s="20" t="s">
        <v>28</v>
      </c>
      <c r="N403" s="20">
        <v>350000000</v>
      </c>
      <c r="O403" s="20" t="s">
        <v>158</v>
      </c>
      <c r="P403" s="20" t="s">
        <v>41</v>
      </c>
      <c r="Q403" s="20" t="s">
        <v>388</v>
      </c>
      <c r="R403" s="20"/>
      <c r="S403" s="20"/>
      <c r="T403" s="14">
        <v>30</v>
      </c>
      <c r="U403" s="20">
        <v>0</v>
      </c>
      <c r="V403" s="14">
        <v>70</v>
      </c>
      <c r="W403" s="20" t="s">
        <v>607</v>
      </c>
      <c r="X403" s="20" t="s">
        <v>106</v>
      </c>
      <c r="Y403" s="3"/>
      <c r="Z403" s="3"/>
      <c r="AA403" s="15"/>
      <c r="AB403" s="15"/>
      <c r="AC403" s="20">
        <v>2150</v>
      </c>
      <c r="AD403" s="20">
        <v>3199.77</v>
      </c>
      <c r="AE403" s="3">
        <v>6879505.5</v>
      </c>
      <c r="AF403" s="3">
        <v>7705046.160000001</v>
      </c>
      <c r="AG403" s="20">
        <v>678</v>
      </c>
      <c r="AH403" s="20">
        <v>3199.77</v>
      </c>
      <c r="AI403" s="20">
        <v>2169444.06</v>
      </c>
      <c r="AJ403" s="20">
        <v>2429777.3472</v>
      </c>
      <c r="AK403" s="20">
        <v>1933</v>
      </c>
      <c r="AL403" s="20">
        <v>3199.77</v>
      </c>
      <c r="AM403" s="20">
        <v>6185155.41</v>
      </c>
      <c r="AN403" s="20">
        <v>6927374.059200001</v>
      </c>
      <c r="AO403" s="20"/>
      <c r="AP403" s="20"/>
      <c r="AQ403" s="20"/>
      <c r="AR403" s="20"/>
      <c r="AS403" s="19">
        <v>4761</v>
      </c>
      <c r="AT403" s="15">
        <v>15234104.97</v>
      </c>
      <c r="AU403" s="15">
        <v>17062197.566400003</v>
      </c>
      <c r="AV403" s="20" t="s">
        <v>121</v>
      </c>
      <c r="AW403" s="20"/>
      <c r="AX403" s="20"/>
      <c r="AY403" s="20" t="s">
        <v>147</v>
      </c>
      <c r="AZ403" s="20" t="s">
        <v>905</v>
      </c>
      <c r="BA403" s="20" t="s">
        <v>887</v>
      </c>
      <c r="BB403" s="20" t="s">
        <v>120</v>
      </c>
      <c r="BC403" s="20" t="s">
        <v>906</v>
      </c>
      <c r="BD403" s="20" t="s">
        <v>907</v>
      </c>
      <c r="BE403" s="20"/>
      <c r="BF403" s="20"/>
      <c r="BG403" s="20"/>
      <c r="BH403" s="19" t="s">
        <v>278</v>
      </c>
      <c r="BI403" s="20" t="s">
        <v>279</v>
      </c>
      <c r="BJ403" s="20" t="s">
        <v>280</v>
      </c>
    </row>
    <row r="404" spans="1:62" s="7" customFormat="1" ht="25.5" customHeight="1">
      <c r="A404" s="20"/>
      <c r="B404" s="20" t="s">
        <v>911</v>
      </c>
      <c r="C404" s="20" t="s">
        <v>902</v>
      </c>
      <c r="D404" s="20" t="s">
        <v>903</v>
      </c>
      <c r="E404" s="20" t="s">
        <v>904</v>
      </c>
      <c r="F404" s="20" t="s">
        <v>287</v>
      </c>
      <c r="G404" s="20"/>
      <c r="H404" s="20" t="s">
        <v>141</v>
      </c>
      <c r="I404" s="20">
        <v>70</v>
      </c>
      <c r="J404" s="20" t="s">
        <v>125</v>
      </c>
      <c r="K404" s="20" t="s">
        <v>142</v>
      </c>
      <c r="L404" s="20" t="s">
        <v>477</v>
      </c>
      <c r="M404" s="20" t="s">
        <v>28</v>
      </c>
      <c r="N404" s="20">
        <v>632810000</v>
      </c>
      <c r="O404" s="20" t="s">
        <v>490</v>
      </c>
      <c r="P404" s="20" t="s">
        <v>41</v>
      </c>
      <c r="Q404" s="20" t="s">
        <v>388</v>
      </c>
      <c r="R404" s="20"/>
      <c r="S404" s="20"/>
      <c r="T404" s="14">
        <v>30</v>
      </c>
      <c r="U404" s="20">
        <v>0</v>
      </c>
      <c r="V404" s="14">
        <v>70</v>
      </c>
      <c r="W404" s="20" t="s">
        <v>607</v>
      </c>
      <c r="X404" s="20" t="s">
        <v>106</v>
      </c>
      <c r="Y404" s="3"/>
      <c r="Z404" s="3"/>
      <c r="AA404" s="15"/>
      <c r="AB404" s="15"/>
      <c r="AC404" s="20">
        <v>1493</v>
      </c>
      <c r="AD404" s="20">
        <v>3199.77</v>
      </c>
      <c r="AE404" s="3">
        <v>4777256.61</v>
      </c>
      <c r="AF404" s="3">
        <v>5350527.4032000005</v>
      </c>
      <c r="AG404" s="20">
        <v>415</v>
      </c>
      <c r="AH404" s="20">
        <v>3199.77</v>
      </c>
      <c r="AI404" s="20">
        <v>1327904.55</v>
      </c>
      <c r="AJ404" s="20">
        <v>1487253.0960000001</v>
      </c>
      <c r="AK404" s="20">
        <v>1484</v>
      </c>
      <c r="AL404" s="20">
        <v>3199.77</v>
      </c>
      <c r="AM404" s="20">
        <v>4748458.68</v>
      </c>
      <c r="AN404" s="20">
        <v>5318273.7216</v>
      </c>
      <c r="AO404" s="20"/>
      <c r="AP404" s="20"/>
      <c r="AQ404" s="20"/>
      <c r="AR404" s="20"/>
      <c r="AS404" s="19">
        <v>3392</v>
      </c>
      <c r="AT404" s="15">
        <v>10853619.84</v>
      </c>
      <c r="AU404" s="15">
        <v>12156054.220800001</v>
      </c>
      <c r="AV404" s="20" t="s">
        <v>121</v>
      </c>
      <c r="AW404" s="20"/>
      <c r="AX404" s="20"/>
      <c r="AY404" s="20" t="s">
        <v>147</v>
      </c>
      <c r="AZ404" s="20" t="s">
        <v>905</v>
      </c>
      <c r="BA404" s="20" t="s">
        <v>887</v>
      </c>
      <c r="BB404" s="20" t="s">
        <v>120</v>
      </c>
      <c r="BC404" s="20" t="s">
        <v>906</v>
      </c>
      <c r="BD404" s="20" t="s">
        <v>907</v>
      </c>
      <c r="BE404" s="20"/>
      <c r="BF404" s="20"/>
      <c r="BG404" s="20"/>
      <c r="BH404" s="19" t="s">
        <v>278</v>
      </c>
      <c r="BI404" s="20" t="s">
        <v>279</v>
      </c>
      <c r="BJ404" s="20" t="s">
        <v>280</v>
      </c>
    </row>
    <row r="405" spans="1:62" s="7" customFormat="1" ht="25.5" customHeight="1">
      <c r="A405" s="20"/>
      <c r="B405" s="20" t="s">
        <v>912</v>
      </c>
      <c r="C405" s="20" t="s">
        <v>902</v>
      </c>
      <c r="D405" s="20" t="s">
        <v>903</v>
      </c>
      <c r="E405" s="20" t="s">
        <v>904</v>
      </c>
      <c r="F405" s="20" t="s">
        <v>287</v>
      </c>
      <c r="G405" s="20"/>
      <c r="H405" s="20" t="s">
        <v>141</v>
      </c>
      <c r="I405" s="20">
        <v>70</v>
      </c>
      <c r="J405" s="20" t="s">
        <v>125</v>
      </c>
      <c r="K405" s="20" t="s">
        <v>142</v>
      </c>
      <c r="L405" s="20" t="s">
        <v>477</v>
      </c>
      <c r="M405" s="20" t="s">
        <v>28</v>
      </c>
      <c r="N405" s="20">
        <v>311010000</v>
      </c>
      <c r="O405" s="20" t="s">
        <v>509</v>
      </c>
      <c r="P405" s="20" t="s">
        <v>41</v>
      </c>
      <c r="Q405" s="20" t="s">
        <v>388</v>
      </c>
      <c r="R405" s="20"/>
      <c r="S405" s="20"/>
      <c r="T405" s="14">
        <v>30</v>
      </c>
      <c r="U405" s="20">
        <v>0</v>
      </c>
      <c r="V405" s="14">
        <v>70</v>
      </c>
      <c r="W405" s="20" t="s">
        <v>607</v>
      </c>
      <c r="X405" s="20" t="s">
        <v>106</v>
      </c>
      <c r="Y405" s="3"/>
      <c r="Z405" s="3"/>
      <c r="AA405" s="15"/>
      <c r="AB405" s="15"/>
      <c r="AC405" s="20">
        <v>900</v>
      </c>
      <c r="AD405" s="20">
        <v>3199.77</v>
      </c>
      <c r="AE405" s="3">
        <v>2879793</v>
      </c>
      <c r="AF405" s="3">
        <v>3225368.16</v>
      </c>
      <c r="AG405" s="20">
        <v>861</v>
      </c>
      <c r="AH405" s="20">
        <v>3199.77</v>
      </c>
      <c r="AI405" s="20">
        <v>2755001.97</v>
      </c>
      <c r="AJ405" s="20">
        <v>3085602.2064000005</v>
      </c>
      <c r="AK405" s="20">
        <v>900</v>
      </c>
      <c r="AL405" s="20">
        <v>3199.77</v>
      </c>
      <c r="AM405" s="20">
        <v>2879793</v>
      </c>
      <c r="AN405" s="20">
        <v>3225368.16</v>
      </c>
      <c r="AO405" s="20"/>
      <c r="AP405" s="20"/>
      <c r="AQ405" s="20"/>
      <c r="AR405" s="20"/>
      <c r="AS405" s="19">
        <v>2661</v>
      </c>
      <c r="AT405" s="15">
        <v>8514587.97</v>
      </c>
      <c r="AU405" s="15">
        <v>9536338.5264</v>
      </c>
      <c r="AV405" s="20" t="s">
        <v>121</v>
      </c>
      <c r="AW405" s="20"/>
      <c r="AX405" s="20"/>
      <c r="AY405" s="20" t="s">
        <v>147</v>
      </c>
      <c r="AZ405" s="20" t="s">
        <v>905</v>
      </c>
      <c r="BA405" s="20" t="s">
        <v>887</v>
      </c>
      <c r="BB405" s="20" t="s">
        <v>120</v>
      </c>
      <c r="BC405" s="20" t="s">
        <v>906</v>
      </c>
      <c r="BD405" s="20" t="s">
        <v>907</v>
      </c>
      <c r="BE405" s="20"/>
      <c r="BF405" s="20"/>
      <c r="BG405" s="20"/>
      <c r="BH405" s="19" t="s">
        <v>278</v>
      </c>
      <c r="BI405" s="20" t="s">
        <v>279</v>
      </c>
      <c r="BJ405" s="20" t="s">
        <v>280</v>
      </c>
    </row>
    <row r="406" spans="1:62" s="7" customFormat="1" ht="25.5" customHeight="1">
      <c r="A406" s="20"/>
      <c r="B406" s="20" t="s">
        <v>913</v>
      </c>
      <c r="C406" s="20" t="s">
        <v>902</v>
      </c>
      <c r="D406" s="20" t="s">
        <v>903</v>
      </c>
      <c r="E406" s="20" t="s">
        <v>904</v>
      </c>
      <c r="F406" s="20" t="s">
        <v>287</v>
      </c>
      <c r="G406" s="20"/>
      <c r="H406" s="20" t="s">
        <v>141</v>
      </c>
      <c r="I406" s="20">
        <v>70</v>
      </c>
      <c r="J406" s="20" t="s">
        <v>125</v>
      </c>
      <c r="K406" s="20" t="s">
        <v>142</v>
      </c>
      <c r="L406" s="20" t="s">
        <v>477</v>
      </c>
      <c r="M406" s="20" t="s">
        <v>28</v>
      </c>
      <c r="N406" s="20">
        <v>790000000</v>
      </c>
      <c r="O406" s="20" t="s">
        <v>166</v>
      </c>
      <c r="P406" s="20" t="s">
        <v>41</v>
      </c>
      <c r="Q406" s="20" t="s">
        <v>388</v>
      </c>
      <c r="R406" s="20"/>
      <c r="S406" s="20"/>
      <c r="T406" s="14">
        <v>30</v>
      </c>
      <c r="U406" s="20">
        <v>0</v>
      </c>
      <c r="V406" s="14">
        <v>70</v>
      </c>
      <c r="W406" s="20" t="s">
        <v>607</v>
      </c>
      <c r="X406" s="20" t="s">
        <v>106</v>
      </c>
      <c r="Y406" s="3"/>
      <c r="Z406" s="3"/>
      <c r="AA406" s="15"/>
      <c r="AB406" s="15"/>
      <c r="AC406" s="20">
        <v>1353</v>
      </c>
      <c r="AD406" s="20">
        <v>3199.77</v>
      </c>
      <c r="AE406" s="3">
        <v>4329288.81</v>
      </c>
      <c r="AF406" s="3">
        <v>4848803.4672</v>
      </c>
      <c r="AG406" s="20">
        <v>1353</v>
      </c>
      <c r="AH406" s="20">
        <v>3199.77</v>
      </c>
      <c r="AI406" s="20">
        <v>4329288.81</v>
      </c>
      <c r="AJ406" s="20">
        <v>4848803.4672</v>
      </c>
      <c r="AK406" s="20">
        <v>1353</v>
      </c>
      <c r="AL406" s="20">
        <v>3199.77</v>
      </c>
      <c r="AM406" s="20">
        <v>4329288.81</v>
      </c>
      <c r="AN406" s="20">
        <v>4848803.4672</v>
      </c>
      <c r="AO406" s="20"/>
      <c r="AP406" s="20"/>
      <c r="AQ406" s="20"/>
      <c r="AR406" s="20"/>
      <c r="AS406" s="19">
        <v>4059</v>
      </c>
      <c r="AT406" s="15">
        <v>12987866.43</v>
      </c>
      <c r="AU406" s="15">
        <v>14546410.4016</v>
      </c>
      <c r="AV406" s="20" t="s">
        <v>121</v>
      </c>
      <c r="AW406" s="20"/>
      <c r="AX406" s="20"/>
      <c r="AY406" s="20" t="s">
        <v>147</v>
      </c>
      <c r="AZ406" s="20" t="s">
        <v>905</v>
      </c>
      <c r="BA406" s="20" t="s">
        <v>887</v>
      </c>
      <c r="BB406" s="20" t="s">
        <v>120</v>
      </c>
      <c r="BC406" s="20" t="s">
        <v>906</v>
      </c>
      <c r="BD406" s="20" t="s">
        <v>907</v>
      </c>
      <c r="BE406" s="20"/>
      <c r="BF406" s="20"/>
      <c r="BG406" s="20"/>
      <c r="BH406" s="19" t="s">
        <v>278</v>
      </c>
      <c r="BI406" s="20" t="s">
        <v>279</v>
      </c>
      <c r="BJ406" s="20" t="s">
        <v>280</v>
      </c>
    </row>
    <row r="407" spans="1:62" s="7" customFormat="1" ht="25.5" customHeight="1">
      <c r="A407" s="20"/>
      <c r="B407" s="20" t="s">
        <v>914</v>
      </c>
      <c r="C407" s="20" t="s">
        <v>902</v>
      </c>
      <c r="D407" s="20" t="s">
        <v>903</v>
      </c>
      <c r="E407" s="20" t="s">
        <v>904</v>
      </c>
      <c r="F407" s="20" t="s">
        <v>287</v>
      </c>
      <c r="G407" s="20"/>
      <c r="H407" s="20" t="s">
        <v>141</v>
      </c>
      <c r="I407" s="20">
        <v>70</v>
      </c>
      <c r="J407" s="20" t="s">
        <v>125</v>
      </c>
      <c r="K407" s="20" t="s">
        <v>142</v>
      </c>
      <c r="L407" s="20" t="s">
        <v>477</v>
      </c>
      <c r="M407" s="20" t="s">
        <v>28</v>
      </c>
      <c r="N407" s="20">
        <v>431010000</v>
      </c>
      <c r="O407" s="20" t="s">
        <v>168</v>
      </c>
      <c r="P407" s="20" t="s">
        <v>41</v>
      </c>
      <c r="Q407" s="20" t="s">
        <v>388</v>
      </c>
      <c r="R407" s="20"/>
      <c r="S407" s="20"/>
      <c r="T407" s="14">
        <v>30</v>
      </c>
      <c r="U407" s="20">
        <v>0</v>
      </c>
      <c r="V407" s="14">
        <v>70</v>
      </c>
      <c r="W407" s="20" t="s">
        <v>607</v>
      </c>
      <c r="X407" s="20" t="s">
        <v>106</v>
      </c>
      <c r="Y407" s="3"/>
      <c r="Z407" s="3"/>
      <c r="AA407" s="15"/>
      <c r="AB407" s="15"/>
      <c r="AC407" s="20">
        <v>708</v>
      </c>
      <c r="AD407" s="20">
        <v>3199.77</v>
      </c>
      <c r="AE407" s="3">
        <v>2265437.16</v>
      </c>
      <c r="AF407" s="3">
        <v>2537289.6192000005</v>
      </c>
      <c r="AG407" s="20">
        <v>672</v>
      </c>
      <c r="AH407" s="20">
        <v>3199.77</v>
      </c>
      <c r="AI407" s="20">
        <v>2150245.44</v>
      </c>
      <c r="AJ407" s="20">
        <v>2408274.8928</v>
      </c>
      <c r="AK407" s="20">
        <v>767</v>
      </c>
      <c r="AL407" s="20">
        <v>3199.77</v>
      </c>
      <c r="AM407" s="20">
        <v>2454223.59</v>
      </c>
      <c r="AN407" s="20">
        <v>2748730.4208</v>
      </c>
      <c r="AO407" s="20"/>
      <c r="AP407" s="20"/>
      <c r="AQ407" s="20"/>
      <c r="AR407" s="20"/>
      <c r="AS407" s="19">
        <v>2147</v>
      </c>
      <c r="AT407" s="15">
        <v>6869906.1899999995</v>
      </c>
      <c r="AU407" s="15">
        <v>7694294.9328000005</v>
      </c>
      <c r="AV407" s="20" t="s">
        <v>121</v>
      </c>
      <c r="AW407" s="20"/>
      <c r="AX407" s="20"/>
      <c r="AY407" s="20" t="s">
        <v>147</v>
      </c>
      <c r="AZ407" s="20" t="s">
        <v>905</v>
      </c>
      <c r="BA407" s="20" t="s">
        <v>887</v>
      </c>
      <c r="BB407" s="20" t="s">
        <v>120</v>
      </c>
      <c r="BC407" s="20" t="s">
        <v>906</v>
      </c>
      <c r="BD407" s="20" t="s">
        <v>907</v>
      </c>
      <c r="BE407" s="20"/>
      <c r="BF407" s="20"/>
      <c r="BG407" s="20"/>
      <c r="BH407" s="19" t="s">
        <v>278</v>
      </c>
      <c r="BI407" s="20" t="s">
        <v>279</v>
      </c>
      <c r="BJ407" s="20" t="s">
        <v>280</v>
      </c>
    </row>
    <row r="408" spans="1:62" s="7" customFormat="1" ht="25.5" customHeight="1">
      <c r="A408" s="20"/>
      <c r="B408" s="20" t="s">
        <v>915</v>
      </c>
      <c r="C408" s="20" t="s">
        <v>902</v>
      </c>
      <c r="D408" s="20" t="s">
        <v>903</v>
      </c>
      <c r="E408" s="20" t="s">
        <v>904</v>
      </c>
      <c r="F408" s="20" t="s">
        <v>287</v>
      </c>
      <c r="G408" s="20"/>
      <c r="H408" s="20" t="s">
        <v>141</v>
      </c>
      <c r="I408" s="20">
        <v>70</v>
      </c>
      <c r="J408" s="20" t="s">
        <v>125</v>
      </c>
      <c r="K408" s="20" t="s">
        <v>142</v>
      </c>
      <c r="L408" s="20" t="s">
        <v>477</v>
      </c>
      <c r="M408" s="20" t="s">
        <v>28</v>
      </c>
      <c r="N408" s="20">
        <v>151010000</v>
      </c>
      <c r="O408" s="20" t="s">
        <v>170</v>
      </c>
      <c r="P408" s="20" t="s">
        <v>41</v>
      </c>
      <c r="Q408" s="20" t="s">
        <v>388</v>
      </c>
      <c r="R408" s="20"/>
      <c r="S408" s="20"/>
      <c r="T408" s="14">
        <v>30</v>
      </c>
      <c r="U408" s="20">
        <v>0</v>
      </c>
      <c r="V408" s="14">
        <v>70</v>
      </c>
      <c r="W408" s="20" t="s">
        <v>607</v>
      </c>
      <c r="X408" s="20" t="s">
        <v>106</v>
      </c>
      <c r="Y408" s="3"/>
      <c r="Z408" s="3"/>
      <c r="AA408" s="15"/>
      <c r="AB408" s="15"/>
      <c r="AC408" s="20">
        <v>572</v>
      </c>
      <c r="AD408" s="20">
        <v>3199.77</v>
      </c>
      <c r="AE408" s="3">
        <v>1830268.44</v>
      </c>
      <c r="AF408" s="3">
        <v>2049900.6528</v>
      </c>
      <c r="AG408" s="20">
        <v>575</v>
      </c>
      <c r="AH408" s="20">
        <v>3199.77</v>
      </c>
      <c r="AI408" s="20">
        <v>1839867.75</v>
      </c>
      <c r="AJ408" s="20">
        <v>2060651.8800000001</v>
      </c>
      <c r="AK408" s="20">
        <v>575</v>
      </c>
      <c r="AL408" s="20">
        <v>3199.77</v>
      </c>
      <c r="AM408" s="20">
        <v>1839867.75</v>
      </c>
      <c r="AN408" s="20">
        <v>2060651.8800000001</v>
      </c>
      <c r="AO408" s="20"/>
      <c r="AP408" s="20"/>
      <c r="AQ408" s="20"/>
      <c r="AR408" s="20"/>
      <c r="AS408" s="19">
        <v>1722</v>
      </c>
      <c r="AT408" s="15">
        <v>5510003.9399999995</v>
      </c>
      <c r="AU408" s="15">
        <v>6171204.4128</v>
      </c>
      <c r="AV408" s="20" t="s">
        <v>121</v>
      </c>
      <c r="AW408" s="20"/>
      <c r="AX408" s="20"/>
      <c r="AY408" s="20" t="s">
        <v>147</v>
      </c>
      <c r="AZ408" s="20" t="s">
        <v>905</v>
      </c>
      <c r="BA408" s="20" t="s">
        <v>887</v>
      </c>
      <c r="BB408" s="20" t="s">
        <v>120</v>
      </c>
      <c r="BC408" s="20" t="s">
        <v>906</v>
      </c>
      <c r="BD408" s="20" t="s">
        <v>907</v>
      </c>
      <c r="BE408" s="20"/>
      <c r="BF408" s="20"/>
      <c r="BG408" s="20"/>
      <c r="BH408" s="19" t="s">
        <v>278</v>
      </c>
      <c r="BI408" s="20" t="s">
        <v>279</v>
      </c>
      <c r="BJ408" s="20" t="s">
        <v>280</v>
      </c>
    </row>
    <row r="409" spans="1:62" s="7" customFormat="1" ht="25.5" customHeight="1">
      <c r="A409" s="20"/>
      <c r="B409" s="20" t="s">
        <v>916</v>
      </c>
      <c r="C409" s="20" t="s">
        <v>902</v>
      </c>
      <c r="D409" s="20" t="s">
        <v>903</v>
      </c>
      <c r="E409" s="20" t="s">
        <v>904</v>
      </c>
      <c r="F409" s="20" t="s">
        <v>287</v>
      </c>
      <c r="G409" s="20"/>
      <c r="H409" s="20" t="s">
        <v>141</v>
      </c>
      <c r="I409" s="20">
        <v>70</v>
      </c>
      <c r="J409" s="20" t="s">
        <v>125</v>
      </c>
      <c r="K409" s="20" t="s">
        <v>142</v>
      </c>
      <c r="L409" s="20" t="s">
        <v>477</v>
      </c>
      <c r="M409" s="20" t="s">
        <v>28</v>
      </c>
      <c r="N409" s="20">
        <v>231010000</v>
      </c>
      <c r="O409" s="20" t="s">
        <v>496</v>
      </c>
      <c r="P409" s="20" t="s">
        <v>41</v>
      </c>
      <c r="Q409" s="20" t="s">
        <v>388</v>
      </c>
      <c r="R409" s="20"/>
      <c r="S409" s="20"/>
      <c r="T409" s="14">
        <v>30</v>
      </c>
      <c r="U409" s="20">
        <v>0</v>
      </c>
      <c r="V409" s="14">
        <v>70</v>
      </c>
      <c r="W409" s="20" t="s">
        <v>607</v>
      </c>
      <c r="X409" s="20" t="s">
        <v>106</v>
      </c>
      <c r="Y409" s="3"/>
      <c r="Z409" s="3"/>
      <c r="AA409" s="15"/>
      <c r="AB409" s="15"/>
      <c r="AC409" s="20">
        <v>691</v>
      </c>
      <c r="AD409" s="20">
        <v>3199.77</v>
      </c>
      <c r="AE409" s="3">
        <v>2211041.07</v>
      </c>
      <c r="AF409" s="3">
        <v>2476365.9984</v>
      </c>
      <c r="AG409" s="20">
        <v>581</v>
      </c>
      <c r="AH409" s="20">
        <v>3199.77</v>
      </c>
      <c r="AI409" s="20">
        <v>1859066.3699999999</v>
      </c>
      <c r="AJ409" s="20">
        <v>2082154.3344</v>
      </c>
      <c r="AK409" s="20">
        <v>691</v>
      </c>
      <c r="AL409" s="20">
        <v>3199.77</v>
      </c>
      <c r="AM409" s="20">
        <v>2211041.07</v>
      </c>
      <c r="AN409" s="20">
        <v>2476365.9984</v>
      </c>
      <c r="AO409" s="20"/>
      <c r="AP409" s="20"/>
      <c r="AQ409" s="20"/>
      <c r="AR409" s="20"/>
      <c r="AS409" s="19">
        <v>1963</v>
      </c>
      <c r="AT409" s="15">
        <v>6281148.51</v>
      </c>
      <c r="AU409" s="15">
        <v>7034886.3312</v>
      </c>
      <c r="AV409" s="20" t="s">
        <v>121</v>
      </c>
      <c r="AW409" s="20"/>
      <c r="AX409" s="20"/>
      <c r="AY409" s="20" t="s">
        <v>147</v>
      </c>
      <c r="AZ409" s="20" t="s">
        <v>905</v>
      </c>
      <c r="BA409" s="20" t="s">
        <v>887</v>
      </c>
      <c r="BB409" s="20" t="s">
        <v>120</v>
      </c>
      <c r="BC409" s="20" t="s">
        <v>906</v>
      </c>
      <c r="BD409" s="20" t="s">
        <v>907</v>
      </c>
      <c r="BE409" s="20"/>
      <c r="BF409" s="20"/>
      <c r="BG409" s="20"/>
      <c r="BH409" s="19" t="s">
        <v>278</v>
      </c>
      <c r="BI409" s="20" t="s">
        <v>279</v>
      </c>
      <c r="BJ409" s="20" t="s">
        <v>280</v>
      </c>
    </row>
    <row r="410" spans="1:62" s="7" customFormat="1" ht="25.5" customHeight="1">
      <c r="A410" s="20"/>
      <c r="B410" s="20" t="s">
        <v>917</v>
      </c>
      <c r="C410" s="20" t="s">
        <v>902</v>
      </c>
      <c r="D410" s="20" t="s">
        <v>903</v>
      </c>
      <c r="E410" s="20" t="s">
        <v>904</v>
      </c>
      <c r="F410" s="20" t="s">
        <v>287</v>
      </c>
      <c r="G410" s="20"/>
      <c r="H410" s="20" t="s">
        <v>141</v>
      </c>
      <c r="I410" s="20">
        <v>70</v>
      </c>
      <c r="J410" s="20" t="s">
        <v>125</v>
      </c>
      <c r="K410" s="20" t="s">
        <v>142</v>
      </c>
      <c r="L410" s="20" t="s">
        <v>477</v>
      </c>
      <c r="M410" s="20" t="s">
        <v>28</v>
      </c>
      <c r="N410" s="20">
        <v>475030100</v>
      </c>
      <c r="O410" s="20" t="s">
        <v>498</v>
      </c>
      <c r="P410" s="20" t="s">
        <v>41</v>
      </c>
      <c r="Q410" s="20" t="s">
        <v>388</v>
      </c>
      <c r="R410" s="20"/>
      <c r="S410" s="20"/>
      <c r="T410" s="14">
        <v>30</v>
      </c>
      <c r="U410" s="20">
        <v>0</v>
      </c>
      <c r="V410" s="14">
        <v>70</v>
      </c>
      <c r="W410" s="20" t="s">
        <v>607</v>
      </c>
      <c r="X410" s="20" t="s">
        <v>106</v>
      </c>
      <c r="Y410" s="3"/>
      <c r="Z410" s="3"/>
      <c r="AA410" s="15"/>
      <c r="AB410" s="15"/>
      <c r="AC410" s="20">
        <v>672</v>
      </c>
      <c r="AD410" s="20">
        <v>3199.77</v>
      </c>
      <c r="AE410" s="3">
        <v>2150245.44</v>
      </c>
      <c r="AF410" s="3">
        <v>2408274.8928</v>
      </c>
      <c r="AG410" s="20">
        <v>672</v>
      </c>
      <c r="AH410" s="20">
        <v>3199.77</v>
      </c>
      <c r="AI410" s="20">
        <v>2150245.44</v>
      </c>
      <c r="AJ410" s="20">
        <v>2408274.8928</v>
      </c>
      <c r="AK410" s="20">
        <v>672</v>
      </c>
      <c r="AL410" s="20">
        <v>3199.77</v>
      </c>
      <c r="AM410" s="20">
        <v>2150245.44</v>
      </c>
      <c r="AN410" s="20">
        <v>2408274.8928</v>
      </c>
      <c r="AO410" s="20"/>
      <c r="AP410" s="20"/>
      <c r="AQ410" s="20"/>
      <c r="AR410" s="20"/>
      <c r="AS410" s="19">
        <v>2016</v>
      </c>
      <c r="AT410" s="15">
        <v>6450736.32</v>
      </c>
      <c r="AU410" s="15">
        <v>7224824.678400001</v>
      </c>
      <c r="AV410" s="20" t="s">
        <v>121</v>
      </c>
      <c r="AW410" s="20"/>
      <c r="AX410" s="20"/>
      <c r="AY410" s="20" t="s">
        <v>147</v>
      </c>
      <c r="AZ410" s="20" t="s">
        <v>905</v>
      </c>
      <c r="BA410" s="20" t="s">
        <v>887</v>
      </c>
      <c r="BB410" s="20" t="s">
        <v>120</v>
      </c>
      <c r="BC410" s="20" t="s">
        <v>906</v>
      </c>
      <c r="BD410" s="20" t="s">
        <v>907</v>
      </c>
      <c r="BE410" s="20"/>
      <c r="BF410" s="20"/>
      <c r="BG410" s="20"/>
      <c r="BH410" s="19" t="s">
        <v>278</v>
      </c>
      <c r="BI410" s="20" t="s">
        <v>279</v>
      </c>
      <c r="BJ410" s="20" t="s">
        <v>280</v>
      </c>
    </row>
    <row r="411" spans="1:62" s="7" customFormat="1" ht="25.5" customHeight="1">
      <c r="A411" s="20"/>
      <c r="B411" s="20" t="s">
        <v>918</v>
      </c>
      <c r="C411" s="20" t="s">
        <v>919</v>
      </c>
      <c r="D411" s="20" t="s">
        <v>920</v>
      </c>
      <c r="E411" s="20" t="s">
        <v>921</v>
      </c>
      <c r="F411" s="20" t="s">
        <v>287</v>
      </c>
      <c r="G411" s="20"/>
      <c r="H411" s="20" t="s">
        <v>141</v>
      </c>
      <c r="I411" s="20">
        <v>70</v>
      </c>
      <c r="J411" s="20" t="s">
        <v>125</v>
      </c>
      <c r="K411" s="20" t="s">
        <v>142</v>
      </c>
      <c r="L411" s="20" t="s">
        <v>477</v>
      </c>
      <c r="M411" s="20" t="s">
        <v>28</v>
      </c>
      <c r="N411" s="20">
        <v>111010000</v>
      </c>
      <c r="O411" s="20" t="s">
        <v>144</v>
      </c>
      <c r="P411" s="20" t="s">
        <v>41</v>
      </c>
      <c r="Q411" s="20" t="s">
        <v>388</v>
      </c>
      <c r="R411" s="20"/>
      <c r="S411" s="20"/>
      <c r="T411" s="14">
        <v>30</v>
      </c>
      <c r="U411" s="20">
        <v>0</v>
      </c>
      <c r="V411" s="14">
        <v>70</v>
      </c>
      <c r="W411" s="20" t="s">
        <v>146</v>
      </c>
      <c r="X411" s="20" t="s">
        <v>106</v>
      </c>
      <c r="Y411" s="3"/>
      <c r="Z411" s="3"/>
      <c r="AA411" s="15"/>
      <c r="AB411" s="15"/>
      <c r="AC411" s="20">
        <v>5</v>
      </c>
      <c r="AD411" s="20">
        <v>3200</v>
      </c>
      <c r="AE411" s="3">
        <v>16000</v>
      </c>
      <c r="AF411" s="3">
        <v>17920</v>
      </c>
      <c r="AG411" s="20">
        <v>11</v>
      </c>
      <c r="AH411" s="20">
        <v>3200</v>
      </c>
      <c r="AI411" s="20">
        <v>35200</v>
      </c>
      <c r="AJ411" s="20">
        <v>39424.00000000001</v>
      </c>
      <c r="AK411" s="20">
        <v>9</v>
      </c>
      <c r="AL411" s="20">
        <v>3200</v>
      </c>
      <c r="AM411" s="20">
        <v>28800</v>
      </c>
      <c r="AN411" s="20">
        <v>32256.000000000004</v>
      </c>
      <c r="AO411" s="20"/>
      <c r="AP411" s="20"/>
      <c r="AQ411" s="20"/>
      <c r="AR411" s="20"/>
      <c r="AS411" s="19">
        <v>25</v>
      </c>
      <c r="AT411" s="15">
        <v>80000</v>
      </c>
      <c r="AU411" s="15">
        <v>89600.00000000001</v>
      </c>
      <c r="AV411" s="20" t="s">
        <v>294</v>
      </c>
      <c r="AW411" s="20"/>
      <c r="AX411" s="20"/>
      <c r="AY411" s="20" t="s">
        <v>147</v>
      </c>
      <c r="AZ411" s="20" t="s">
        <v>644</v>
      </c>
      <c r="BA411" s="20" t="s">
        <v>644</v>
      </c>
      <c r="BB411" s="20" t="s">
        <v>120</v>
      </c>
      <c r="BC411" s="20" t="s">
        <v>922</v>
      </c>
      <c r="BD411" s="20" t="s">
        <v>923</v>
      </c>
      <c r="BE411" s="20"/>
      <c r="BF411" s="20"/>
      <c r="BG411" s="20"/>
      <c r="BH411" s="19" t="s">
        <v>278</v>
      </c>
      <c r="BI411" s="20" t="s">
        <v>279</v>
      </c>
      <c r="BJ411" s="20" t="s">
        <v>280</v>
      </c>
    </row>
    <row r="412" spans="1:62" s="7" customFormat="1" ht="25.5" customHeight="1">
      <c r="A412" s="20"/>
      <c r="B412" s="20" t="s">
        <v>924</v>
      </c>
      <c r="C412" s="20" t="s">
        <v>919</v>
      </c>
      <c r="D412" s="20" t="s">
        <v>920</v>
      </c>
      <c r="E412" s="20" t="s">
        <v>921</v>
      </c>
      <c r="F412" s="20" t="s">
        <v>287</v>
      </c>
      <c r="G412" s="20"/>
      <c r="H412" s="20" t="s">
        <v>141</v>
      </c>
      <c r="I412" s="20">
        <v>70</v>
      </c>
      <c r="J412" s="20" t="s">
        <v>125</v>
      </c>
      <c r="K412" s="20" t="s">
        <v>142</v>
      </c>
      <c r="L412" s="20" t="s">
        <v>477</v>
      </c>
      <c r="M412" s="20" t="s">
        <v>28</v>
      </c>
      <c r="N412" s="20">
        <v>391010000</v>
      </c>
      <c r="O412" s="20" t="s">
        <v>485</v>
      </c>
      <c r="P412" s="20" t="s">
        <v>41</v>
      </c>
      <c r="Q412" s="20" t="s">
        <v>388</v>
      </c>
      <c r="R412" s="20"/>
      <c r="S412" s="20"/>
      <c r="T412" s="14">
        <v>30</v>
      </c>
      <c r="U412" s="20">
        <v>0</v>
      </c>
      <c r="V412" s="14">
        <v>70</v>
      </c>
      <c r="W412" s="20" t="s">
        <v>146</v>
      </c>
      <c r="X412" s="20" t="s">
        <v>106</v>
      </c>
      <c r="Y412" s="3"/>
      <c r="Z412" s="3"/>
      <c r="AA412" s="15"/>
      <c r="AB412" s="15"/>
      <c r="AC412" s="20">
        <v>0</v>
      </c>
      <c r="AD412" s="20">
        <v>0</v>
      </c>
      <c r="AE412" s="3">
        <v>0</v>
      </c>
      <c r="AF412" s="3">
        <v>0</v>
      </c>
      <c r="AG412" s="20">
        <v>28</v>
      </c>
      <c r="AH412" s="20">
        <v>3200</v>
      </c>
      <c r="AI412" s="20">
        <v>89600</v>
      </c>
      <c r="AJ412" s="20">
        <v>100352.00000000001</v>
      </c>
      <c r="AK412" s="20">
        <v>82</v>
      </c>
      <c r="AL412" s="20">
        <v>3200</v>
      </c>
      <c r="AM412" s="20">
        <v>262400</v>
      </c>
      <c r="AN412" s="20">
        <v>293888</v>
      </c>
      <c r="AO412" s="20"/>
      <c r="AP412" s="20"/>
      <c r="AQ412" s="20"/>
      <c r="AR412" s="20"/>
      <c r="AS412" s="19">
        <v>110</v>
      </c>
      <c r="AT412" s="15">
        <v>352000</v>
      </c>
      <c r="AU412" s="15">
        <v>394240</v>
      </c>
      <c r="AV412" s="20" t="s">
        <v>294</v>
      </c>
      <c r="AW412" s="20"/>
      <c r="AX412" s="20"/>
      <c r="AY412" s="20" t="s">
        <v>147</v>
      </c>
      <c r="AZ412" s="20" t="s">
        <v>644</v>
      </c>
      <c r="BA412" s="20" t="s">
        <v>644</v>
      </c>
      <c r="BB412" s="20" t="s">
        <v>120</v>
      </c>
      <c r="BC412" s="20" t="s">
        <v>922</v>
      </c>
      <c r="BD412" s="20" t="s">
        <v>923</v>
      </c>
      <c r="BE412" s="20"/>
      <c r="BF412" s="20"/>
      <c r="BG412" s="20"/>
      <c r="BH412" s="19" t="s">
        <v>278</v>
      </c>
      <c r="BI412" s="20" t="s">
        <v>279</v>
      </c>
      <c r="BJ412" s="20" t="s">
        <v>280</v>
      </c>
    </row>
    <row r="413" spans="1:62" s="7" customFormat="1" ht="25.5" customHeight="1">
      <c r="A413" s="20"/>
      <c r="B413" s="20" t="s">
        <v>925</v>
      </c>
      <c r="C413" s="20" t="s">
        <v>919</v>
      </c>
      <c r="D413" s="20" t="s">
        <v>920</v>
      </c>
      <c r="E413" s="20" t="s">
        <v>921</v>
      </c>
      <c r="F413" s="20" t="s">
        <v>287</v>
      </c>
      <c r="G413" s="20"/>
      <c r="H413" s="20" t="s">
        <v>141</v>
      </c>
      <c r="I413" s="20">
        <v>70</v>
      </c>
      <c r="J413" s="20" t="s">
        <v>125</v>
      </c>
      <c r="K413" s="20" t="s">
        <v>142</v>
      </c>
      <c r="L413" s="20" t="s">
        <v>477</v>
      </c>
      <c r="M413" s="20" t="s">
        <v>28</v>
      </c>
      <c r="N413" s="20">
        <v>551010000</v>
      </c>
      <c r="O413" s="20" t="s">
        <v>487</v>
      </c>
      <c r="P413" s="20" t="s">
        <v>41</v>
      </c>
      <c r="Q413" s="20" t="s">
        <v>388</v>
      </c>
      <c r="R413" s="20"/>
      <c r="S413" s="20"/>
      <c r="T413" s="14">
        <v>30</v>
      </c>
      <c r="U413" s="20">
        <v>0</v>
      </c>
      <c r="V413" s="14">
        <v>70</v>
      </c>
      <c r="W413" s="20" t="s">
        <v>146</v>
      </c>
      <c r="X413" s="20" t="s">
        <v>106</v>
      </c>
      <c r="Y413" s="3"/>
      <c r="Z413" s="3"/>
      <c r="AA413" s="15"/>
      <c r="AB413" s="15"/>
      <c r="AC413" s="20">
        <v>10</v>
      </c>
      <c r="AD413" s="20">
        <v>3200</v>
      </c>
      <c r="AE413" s="3">
        <v>32000</v>
      </c>
      <c r="AF413" s="3">
        <v>35840</v>
      </c>
      <c r="AG413" s="20">
        <v>10</v>
      </c>
      <c r="AH413" s="20">
        <v>3200</v>
      </c>
      <c r="AI413" s="20">
        <v>32000</v>
      </c>
      <c r="AJ413" s="20">
        <v>35840</v>
      </c>
      <c r="AK413" s="20">
        <v>10</v>
      </c>
      <c r="AL413" s="20">
        <v>3200</v>
      </c>
      <c r="AM413" s="20">
        <v>32000</v>
      </c>
      <c r="AN413" s="20">
        <v>35840</v>
      </c>
      <c r="AO413" s="20"/>
      <c r="AP413" s="20"/>
      <c r="AQ413" s="20"/>
      <c r="AR413" s="20"/>
      <c r="AS413" s="19">
        <v>30</v>
      </c>
      <c r="AT413" s="15">
        <v>96000</v>
      </c>
      <c r="AU413" s="15">
        <v>107520</v>
      </c>
      <c r="AV413" s="20" t="s">
        <v>294</v>
      </c>
      <c r="AW413" s="20"/>
      <c r="AX413" s="20"/>
      <c r="AY413" s="20" t="s">
        <v>147</v>
      </c>
      <c r="AZ413" s="20" t="s">
        <v>644</v>
      </c>
      <c r="BA413" s="20" t="s">
        <v>644</v>
      </c>
      <c r="BB413" s="20" t="s">
        <v>120</v>
      </c>
      <c r="BC413" s="20" t="s">
        <v>922</v>
      </c>
      <c r="BD413" s="20" t="s">
        <v>923</v>
      </c>
      <c r="BE413" s="20"/>
      <c r="BF413" s="20"/>
      <c r="BG413" s="20"/>
      <c r="BH413" s="19" t="s">
        <v>278</v>
      </c>
      <c r="BI413" s="20" t="s">
        <v>279</v>
      </c>
      <c r="BJ413" s="20" t="s">
        <v>280</v>
      </c>
    </row>
    <row r="414" spans="1:62" s="7" customFormat="1" ht="25.5" customHeight="1">
      <c r="A414" s="20"/>
      <c r="B414" s="20" t="s">
        <v>926</v>
      </c>
      <c r="C414" s="20" t="s">
        <v>919</v>
      </c>
      <c r="D414" s="20" t="s">
        <v>920</v>
      </c>
      <c r="E414" s="20" t="s">
        <v>921</v>
      </c>
      <c r="F414" s="20" t="s">
        <v>287</v>
      </c>
      <c r="G414" s="20"/>
      <c r="H414" s="20" t="s">
        <v>141</v>
      </c>
      <c r="I414" s="20">
        <v>70</v>
      </c>
      <c r="J414" s="20" t="s">
        <v>125</v>
      </c>
      <c r="K414" s="20" t="s">
        <v>142</v>
      </c>
      <c r="L414" s="20" t="s">
        <v>477</v>
      </c>
      <c r="M414" s="20" t="s">
        <v>28</v>
      </c>
      <c r="N414" s="20">
        <v>350000000</v>
      </c>
      <c r="O414" s="20" t="s">
        <v>158</v>
      </c>
      <c r="P414" s="20" t="s">
        <v>41</v>
      </c>
      <c r="Q414" s="20" t="s">
        <v>388</v>
      </c>
      <c r="R414" s="20"/>
      <c r="S414" s="20"/>
      <c r="T414" s="14">
        <v>30</v>
      </c>
      <c r="U414" s="20">
        <v>0</v>
      </c>
      <c r="V414" s="14">
        <v>70</v>
      </c>
      <c r="W414" s="20" t="s">
        <v>146</v>
      </c>
      <c r="X414" s="20" t="s">
        <v>106</v>
      </c>
      <c r="Y414" s="3"/>
      <c r="Z414" s="3"/>
      <c r="AA414" s="15"/>
      <c r="AB414" s="15"/>
      <c r="AC414" s="20">
        <v>1</v>
      </c>
      <c r="AD414" s="20">
        <v>3200</v>
      </c>
      <c r="AE414" s="3">
        <v>3200</v>
      </c>
      <c r="AF414" s="3">
        <v>3584.0000000000005</v>
      </c>
      <c r="AG414" s="20">
        <v>15</v>
      </c>
      <c r="AH414" s="20">
        <v>3200</v>
      </c>
      <c r="AI414" s="20">
        <v>48000</v>
      </c>
      <c r="AJ414" s="20">
        <v>53760.00000000001</v>
      </c>
      <c r="AK414" s="20">
        <v>15</v>
      </c>
      <c r="AL414" s="20">
        <v>3200</v>
      </c>
      <c r="AM414" s="20">
        <v>48000</v>
      </c>
      <c r="AN414" s="20">
        <v>53760.00000000001</v>
      </c>
      <c r="AO414" s="20"/>
      <c r="AP414" s="20"/>
      <c r="AQ414" s="20"/>
      <c r="AR414" s="20"/>
      <c r="AS414" s="19">
        <v>31</v>
      </c>
      <c r="AT414" s="15">
        <v>99200</v>
      </c>
      <c r="AU414" s="15">
        <v>111104.00000000001</v>
      </c>
      <c r="AV414" s="20" t="s">
        <v>294</v>
      </c>
      <c r="AW414" s="20"/>
      <c r="AX414" s="20"/>
      <c r="AY414" s="20" t="s">
        <v>147</v>
      </c>
      <c r="AZ414" s="20" t="s">
        <v>644</v>
      </c>
      <c r="BA414" s="20" t="s">
        <v>644</v>
      </c>
      <c r="BB414" s="20" t="s">
        <v>120</v>
      </c>
      <c r="BC414" s="20" t="s">
        <v>922</v>
      </c>
      <c r="BD414" s="20" t="s">
        <v>923</v>
      </c>
      <c r="BE414" s="20"/>
      <c r="BF414" s="20"/>
      <c r="BG414" s="20"/>
      <c r="BH414" s="19" t="s">
        <v>278</v>
      </c>
      <c r="BI414" s="20" t="s">
        <v>279</v>
      </c>
      <c r="BJ414" s="20" t="s">
        <v>280</v>
      </c>
    </row>
    <row r="415" spans="1:62" s="7" customFormat="1" ht="25.5" customHeight="1">
      <c r="A415" s="20"/>
      <c r="B415" s="20" t="s">
        <v>927</v>
      </c>
      <c r="C415" s="20" t="s">
        <v>919</v>
      </c>
      <c r="D415" s="20" t="s">
        <v>920</v>
      </c>
      <c r="E415" s="20" t="s">
        <v>921</v>
      </c>
      <c r="F415" s="20" t="s">
        <v>287</v>
      </c>
      <c r="G415" s="20"/>
      <c r="H415" s="20" t="s">
        <v>141</v>
      </c>
      <c r="I415" s="20">
        <v>70</v>
      </c>
      <c r="J415" s="20" t="s">
        <v>125</v>
      </c>
      <c r="K415" s="20" t="s">
        <v>142</v>
      </c>
      <c r="L415" s="20" t="s">
        <v>477</v>
      </c>
      <c r="M415" s="20" t="s">
        <v>28</v>
      </c>
      <c r="N415" s="20">
        <v>431010000</v>
      </c>
      <c r="O415" s="20" t="s">
        <v>168</v>
      </c>
      <c r="P415" s="20" t="s">
        <v>41</v>
      </c>
      <c r="Q415" s="20" t="s">
        <v>388</v>
      </c>
      <c r="R415" s="20"/>
      <c r="S415" s="20"/>
      <c r="T415" s="14">
        <v>30</v>
      </c>
      <c r="U415" s="20">
        <v>0</v>
      </c>
      <c r="V415" s="14">
        <v>70</v>
      </c>
      <c r="W415" s="20" t="s">
        <v>146</v>
      </c>
      <c r="X415" s="20" t="s">
        <v>106</v>
      </c>
      <c r="Y415" s="3"/>
      <c r="Z415" s="3"/>
      <c r="AA415" s="15"/>
      <c r="AB415" s="15"/>
      <c r="AC415" s="20">
        <v>0</v>
      </c>
      <c r="AD415" s="20">
        <v>0</v>
      </c>
      <c r="AE415" s="3">
        <v>0</v>
      </c>
      <c r="AF415" s="3">
        <v>0</v>
      </c>
      <c r="AG415" s="20">
        <v>4</v>
      </c>
      <c r="AH415" s="20">
        <v>3200</v>
      </c>
      <c r="AI415" s="20">
        <v>12800</v>
      </c>
      <c r="AJ415" s="20">
        <v>14336.000000000002</v>
      </c>
      <c r="AK415" s="20">
        <v>4</v>
      </c>
      <c r="AL415" s="20">
        <v>3200</v>
      </c>
      <c r="AM415" s="20">
        <v>12800</v>
      </c>
      <c r="AN415" s="20">
        <v>14336.000000000002</v>
      </c>
      <c r="AO415" s="20"/>
      <c r="AP415" s="20"/>
      <c r="AQ415" s="20"/>
      <c r="AR415" s="20"/>
      <c r="AS415" s="19">
        <v>8</v>
      </c>
      <c r="AT415" s="15">
        <v>25600</v>
      </c>
      <c r="AU415" s="15">
        <v>28672.000000000004</v>
      </c>
      <c r="AV415" s="20" t="s">
        <v>294</v>
      </c>
      <c r="AW415" s="20"/>
      <c r="AX415" s="20"/>
      <c r="AY415" s="20" t="s">
        <v>147</v>
      </c>
      <c r="AZ415" s="20" t="s">
        <v>644</v>
      </c>
      <c r="BA415" s="20" t="s">
        <v>644</v>
      </c>
      <c r="BB415" s="20" t="s">
        <v>120</v>
      </c>
      <c r="BC415" s="20" t="s">
        <v>922</v>
      </c>
      <c r="BD415" s="20" t="s">
        <v>923</v>
      </c>
      <c r="BE415" s="20"/>
      <c r="BF415" s="20"/>
      <c r="BG415" s="20"/>
      <c r="BH415" s="19" t="s">
        <v>278</v>
      </c>
      <c r="BI415" s="20" t="s">
        <v>279</v>
      </c>
      <c r="BJ415" s="20" t="s">
        <v>280</v>
      </c>
    </row>
    <row r="416" spans="1:62" s="7" customFormat="1" ht="25.5" customHeight="1">
      <c r="A416" s="20"/>
      <c r="B416" s="20" t="s">
        <v>928</v>
      </c>
      <c r="C416" s="20" t="s">
        <v>919</v>
      </c>
      <c r="D416" s="20" t="s">
        <v>920</v>
      </c>
      <c r="E416" s="20" t="s">
        <v>921</v>
      </c>
      <c r="F416" s="20" t="s">
        <v>287</v>
      </c>
      <c r="G416" s="20"/>
      <c r="H416" s="20" t="s">
        <v>141</v>
      </c>
      <c r="I416" s="20">
        <v>70</v>
      </c>
      <c r="J416" s="20" t="s">
        <v>125</v>
      </c>
      <c r="K416" s="20" t="s">
        <v>142</v>
      </c>
      <c r="L416" s="20" t="s">
        <v>477</v>
      </c>
      <c r="M416" s="20" t="s">
        <v>28</v>
      </c>
      <c r="N416" s="20">
        <v>151010000</v>
      </c>
      <c r="O416" s="20" t="s">
        <v>170</v>
      </c>
      <c r="P416" s="20" t="s">
        <v>41</v>
      </c>
      <c r="Q416" s="20" t="s">
        <v>388</v>
      </c>
      <c r="R416" s="20"/>
      <c r="S416" s="20"/>
      <c r="T416" s="14">
        <v>30</v>
      </c>
      <c r="U416" s="20">
        <v>0</v>
      </c>
      <c r="V416" s="14">
        <v>70</v>
      </c>
      <c r="W416" s="20" t="s">
        <v>146</v>
      </c>
      <c r="X416" s="20" t="s">
        <v>106</v>
      </c>
      <c r="Y416" s="3"/>
      <c r="Z416" s="3"/>
      <c r="AA416" s="15"/>
      <c r="AB416" s="15"/>
      <c r="AC416" s="20">
        <v>2</v>
      </c>
      <c r="AD416" s="20">
        <v>3200</v>
      </c>
      <c r="AE416" s="3">
        <v>6400</v>
      </c>
      <c r="AF416" s="3">
        <v>7168.000000000001</v>
      </c>
      <c r="AG416" s="20">
        <v>2</v>
      </c>
      <c r="AH416" s="20">
        <v>3200</v>
      </c>
      <c r="AI416" s="20">
        <v>6400</v>
      </c>
      <c r="AJ416" s="20">
        <v>7168.000000000001</v>
      </c>
      <c r="AK416" s="20">
        <v>2</v>
      </c>
      <c r="AL416" s="20">
        <v>3200</v>
      </c>
      <c r="AM416" s="20">
        <v>6400</v>
      </c>
      <c r="AN416" s="20">
        <v>7168.000000000001</v>
      </c>
      <c r="AO416" s="20"/>
      <c r="AP416" s="20"/>
      <c r="AQ416" s="20"/>
      <c r="AR416" s="20"/>
      <c r="AS416" s="19">
        <v>6</v>
      </c>
      <c r="AT416" s="15">
        <v>19200</v>
      </c>
      <c r="AU416" s="15">
        <v>21504.000000000004</v>
      </c>
      <c r="AV416" s="20" t="s">
        <v>294</v>
      </c>
      <c r="AW416" s="20"/>
      <c r="AX416" s="20"/>
      <c r="AY416" s="20" t="s">
        <v>147</v>
      </c>
      <c r="AZ416" s="20" t="s">
        <v>644</v>
      </c>
      <c r="BA416" s="20" t="s">
        <v>644</v>
      </c>
      <c r="BB416" s="20" t="s">
        <v>120</v>
      </c>
      <c r="BC416" s="20" t="s">
        <v>922</v>
      </c>
      <c r="BD416" s="20" t="s">
        <v>923</v>
      </c>
      <c r="BE416" s="20"/>
      <c r="BF416" s="20"/>
      <c r="BG416" s="20"/>
      <c r="BH416" s="19" t="s">
        <v>278</v>
      </c>
      <c r="BI416" s="20" t="s">
        <v>279</v>
      </c>
      <c r="BJ416" s="20" t="s">
        <v>280</v>
      </c>
    </row>
    <row r="417" spans="1:62" s="7" customFormat="1" ht="25.5" customHeight="1">
      <c r="A417" s="20"/>
      <c r="B417" s="20" t="s">
        <v>929</v>
      </c>
      <c r="C417" s="20" t="s">
        <v>919</v>
      </c>
      <c r="D417" s="20" t="s">
        <v>920</v>
      </c>
      <c r="E417" s="20" t="s">
        <v>921</v>
      </c>
      <c r="F417" s="20" t="s">
        <v>287</v>
      </c>
      <c r="G417" s="20"/>
      <c r="H417" s="20" t="s">
        <v>141</v>
      </c>
      <c r="I417" s="20">
        <v>70</v>
      </c>
      <c r="J417" s="20" t="s">
        <v>125</v>
      </c>
      <c r="K417" s="20" t="s">
        <v>142</v>
      </c>
      <c r="L417" s="20" t="s">
        <v>477</v>
      </c>
      <c r="M417" s="20" t="s">
        <v>28</v>
      </c>
      <c r="N417" s="20">
        <v>632810000</v>
      </c>
      <c r="O417" s="20" t="s">
        <v>490</v>
      </c>
      <c r="P417" s="20" t="s">
        <v>41</v>
      </c>
      <c r="Q417" s="20" t="s">
        <v>388</v>
      </c>
      <c r="R417" s="20"/>
      <c r="S417" s="20"/>
      <c r="T417" s="14">
        <v>30</v>
      </c>
      <c r="U417" s="20">
        <v>0</v>
      </c>
      <c r="V417" s="14">
        <v>70</v>
      </c>
      <c r="W417" s="20" t="s">
        <v>146</v>
      </c>
      <c r="X417" s="20" t="s">
        <v>106</v>
      </c>
      <c r="Y417" s="3"/>
      <c r="Z417" s="3"/>
      <c r="AA417" s="15"/>
      <c r="AB417" s="15"/>
      <c r="AC417" s="20">
        <v>12</v>
      </c>
      <c r="AD417" s="20">
        <v>3200</v>
      </c>
      <c r="AE417" s="3">
        <v>38400</v>
      </c>
      <c r="AF417" s="3">
        <v>43008.00000000001</v>
      </c>
      <c r="AG417" s="20">
        <v>14</v>
      </c>
      <c r="AH417" s="20">
        <v>3200</v>
      </c>
      <c r="AI417" s="20">
        <v>44800</v>
      </c>
      <c r="AJ417" s="20">
        <v>50176.00000000001</v>
      </c>
      <c r="AK417" s="20">
        <v>14</v>
      </c>
      <c r="AL417" s="20">
        <v>3200</v>
      </c>
      <c r="AM417" s="20">
        <v>44800</v>
      </c>
      <c r="AN417" s="20">
        <v>50176.00000000001</v>
      </c>
      <c r="AO417" s="20"/>
      <c r="AP417" s="20"/>
      <c r="AQ417" s="20"/>
      <c r="AR417" s="20"/>
      <c r="AS417" s="19">
        <v>40</v>
      </c>
      <c r="AT417" s="15">
        <v>128000</v>
      </c>
      <c r="AU417" s="15">
        <v>143360.00000000003</v>
      </c>
      <c r="AV417" s="20" t="s">
        <v>294</v>
      </c>
      <c r="AW417" s="20"/>
      <c r="AX417" s="20"/>
      <c r="AY417" s="20" t="s">
        <v>147</v>
      </c>
      <c r="AZ417" s="20" t="s">
        <v>644</v>
      </c>
      <c r="BA417" s="20" t="s">
        <v>644</v>
      </c>
      <c r="BB417" s="20" t="s">
        <v>120</v>
      </c>
      <c r="BC417" s="20" t="s">
        <v>922</v>
      </c>
      <c r="BD417" s="20" t="s">
        <v>923</v>
      </c>
      <c r="BE417" s="20"/>
      <c r="BF417" s="20"/>
      <c r="BG417" s="20"/>
      <c r="BH417" s="19" t="s">
        <v>278</v>
      </c>
      <c r="BI417" s="20" t="s">
        <v>279</v>
      </c>
      <c r="BJ417" s="20" t="s">
        <v>280</v>
      </c>
    </row>
    <row r="418" spans="1:62" s="7" customFormat="1" ht="25.5" customHeight="1">
      <c r="A418" s="20"/>
      <c r="B418" s="20" t="s">
        <v>930</v>
      </c>
      <c r="C418" s="20" t="s">
        <v>919</v>
      </c>
      <c r="D418" s="20" t="s">
        <v>920</v>
      </c>
      <c r="E418" s="20" t="s">
        <v>921</v>
      </c>
      <c r="F418" s="20" t="s">
        <v>287</v>
      </c>
      <c r="G418" s="20"/>
      <c r="H418" s="20" t="s">
        <v>141</v>
      </c>
      <c r="I418" s="20">
        <v>70</v>
      </c>
      <c r="J418" s="20" t="s">
        <v>125</v>
      </c>
      <c r="K418" s="20" t="s">
        <v>142</v>
      </c>
      <c r="L418" s="20" t="s">
        <v>477</v>
      </c>
      <c r="M418" s="20" t="s">
        <v>28</v>
      </c>
      <c r="N418" s="20">
        <v>231010000</v>
      </c>
      <c r="O418" s="20" t="s">
        <v>496</v>
      </c>
      <c r="P418" s="20" t="s">
        <v>41</v>
      </c>
      <c r="Q418" s="20" t="s">
        <v>388</v>
      </c>
      <c r="R418" s="20"/>
      <c r="S418" s="20"/>
      <c r="T418" s="14">
        <v>30</v>
      </c>
      <c r="U418" s="20">
        <v>0</v>
      </c>
      <c r="V418" s="14">
        <v>70</v>
      </c>
      <c r="W418" s="20" t="s">
        <v>146</v>
      </c>
      <c r="X418" s="20" t="s">
        <v>106</v>
      </c>
      <c r="Y418" s="3"/>
      <c r="Z418" s="3"/>
      <c r="AA418" s="15"/>
      <c r="AB418" s="15"/>
      <c r="AC418" s="20">
        <v>5</v>
      </c>
      <c r="AD418" s="20">
        <v>3200</v>
      </c>
      <c r="AE418" s="3">
        <v>16000</v>
      </c>
      <c r="AF418" s="3">
        <v>17920</v>
      </c>
      <c r="AG418" s="20">
        <v>6</v>
      </c>
      <c r="AH418" s="20">
        <v>3200</v>
      </c>
      <c r="AI418" s="20">
        <v>19200</v>
      </c>
      <c r="AJ418" s="20">
        <v>21504.000000000004</v>
      </c>
      <c r="AK418" s="20">
        <v>6</v>
      </c>
      <c r="AL418" s="20">
        <v>3200</v>
      </c>
      <c r="AM418" s="20">
        <v>19200</v>
      </c>
      <c r="AN418" s="20">
        <v>21504.000000000004</v>
      </c>
      <c r="AO418" s="20"/>
      <c r="AP418" s="20"/>
      <c r="AQ418" s="20"/>
      <c r="AR418" s="20"/>
      <c r="AS418" s="19">
        <v>17</v>
      </c>
      <c r="AT418" s="15">
        <v>54400</v>
      </c>
      <c r="AU418" s="15">
        <v>60928</v>
      </c>
      <c r="AV418" s="20" t="s">
        <v>294</v>
      </c>
      <c r="AW418" s="20"/>
      <c r="AX418" s="20"/>
      <c r="AY418" s="20" t="s">
        <v>147</v>
      </c>
      <c r="AZ418" s="20" t="s">
        <v>644</v>
      </c>
      <c r="BA418" s="20" t="s">
        <v>644</v>
      </c>
      <c r="BB418" s="20" t="s">
        <v>120</v>
      </c>
      <c r="BC418" s="20" t="s">
        <v>922</v>
      </c>
      <c r="BD418" s="20" t="s">
        <v>923</v>
      </c>
      <c r="BE418" s="20"/>
      <c r="BF418" s="20"/>
      <c r="BG418" s="20"/>
      <c r="BH418" s="19" t="s">
        <v>278</v>
      </c>
      <c r="BI418" s="20" t="s">
        <v>279</v>
      </c>
      <c r="BJ418" s="20" t="s">
        <v>280</v>
      </c>
    </row>
    <row r="419" spans="1:62" s="7" customFormat="1" ht="25.5" customHeight="1">
      <c r="A419" s="20"/>
      <c r="B419" s="20" t="s">
        <v>931</v>
      </c>
      <c r="C419" s="20" t="s">
        <v>919</v>
      </c>
      <c r="D419" s="20" t="s">
        <v>920</v>
      </c>
      <c r="E419" s="20" t="s">
        <v>921</v>
      </c>
      <c r="F419" s="20" t="s">
        <v>287</v>
      </c>
      <c r="G419" s="20"/>
      <c r="H419" s="20" t="s">
        <v>141</v>
      </c>
      <c r="I419" s="20">
        <v>70</v>
      </c>
      <c r="J419" s="20" t="s">
        <v>125</v>
      </c>
      <c r="K419" s="20" t="s">
        <v>142</v>
      </c>
      <c r="L419" s="20" t="s">
        <v>477</v>
      </c>
      <c r="M419" s="20" t="s">
        <v>28</v>
      </c>
      <c r="N419" s="20">
        <v>475030100</v>
      </c>
      <c r="O419" s="20" t="s">
        <v>498</v>
      </c>
      <c r="P419" s="20" t="s">
        <v>41</v>
      </c>
      <c r="Q419" s="20" t="s">
        <v>388</v>
      </c>
      <c r="R419" s="20"/>
      <c r="S419" s="20"/>
      <c r="T419" s="14">
        <v>30</v>
      </c>
      <c r="U419" s="20">
        <v>0</v>
      </c>
      <c r="V419" s="14">
        <v>70</v>
      </c>
      <c r="W419" s="20" t="s">
        <v>146</v>
      </c>
      <c r="X419" s="20" t="s">
        <v>106</v>
      </c>
      <c r="Y419" s="3"/>
      <c r="Z419" s="3"/>
      <c r="AA419" s="15"/>
      <c r="AB419" s="15"/>
      <c r="AC419" s="20">
        <v>15</v>
      </c>
      <c r="AD419" s="20">
        <v>3200</v>
      </c>
      <c r="AE419" s="3">
        <v>48000</v>
      </c>
      <c r="AF419" s="3">
        <v>53760.00000000001</v>
      </c>
      <c r="AG419" s="20">
        <v>15</v>
      </c>
      <c r="AH419" s="20">
        <v>3200</v>
      </c>
      <c r="AI419" s="20">
        <v>48000</v>
      </c>
      <c r="AJ419" s="20">
        <v>53760.00000000001</v>
      </c>
      <c r="AK419" s="20">
        <v>15</v>
      </c>
      <c r="AL419" s="20">
        <v>3200</v>
      </c>
      <c r="AM419" s="20">
        <v>48000</v>
      </c>
      <c r="AN419" s="20">
        <v>53760.00000000001</v>
      </c>
      <c r="AO419" s="20"/>
      <c r="AP419" s="20"/>
      <c r="AQ419" s="20"/>
      <c r="AR419" s="20"/>
      <c r="AS419" s="19">
        <v>45</v>
      </c>
      <c r="AT419" s="15">
        <v>144000</v>
      </c>
      <c r="AU419" s="15">
        <v>161280.00000000003</v>
      </c>
      <c r="AV419" s="20" t="s">
        <v>294</v>
      </c>
      <c r="AW419" s="20"/>
      <c r="AX419" s="20"/>
      <c r="AY419" s="20" t="s">
        <v>147</v>
      </c>
      <c r="AZ419" s="20" t="s">
        <v>644</v>
      </c>
      <c r="BA419" s="20" t="s">
        <v>644</v>
      </c>
      <c r="BB419" s="20" t="s">
        <v>120</v>
      </c>
      <c r="BC419" s="20" t="s">
        <v>922</v>
      </c>
      <c r="BD419" s="20" t="s">
        <v>923</v>
      </c>
      <c r="BE419" s="20"/>
      <c r="BF419" s="20"/>
      <c r="BG419" s="20"/>
      <c r="BH419" s="19" t="s">
        <v>278</v>
      </c>
      <c r="BI419" s="20" t="s">
        <v>279</v>
      </c>
      <c r="BJ419" s="20" t="s">
        <v>280</v>
      </c>
    </row>
    <row r="420" spans="1:62" s="7" customFormat="1" ht="25.5" customHeight="1">
      <c r="A420" s="20"/>
      <c r="B420" s="20" t="s">
        <v>932</v>
      </c>
      <c r="C420" s="20" t="s">
        <v>919</v>
      </c>
      <c r="D420" s="20" t="s">
        <v>920</v>
      </c>
      <c r="E420" s="20" t="s">
        <v>921</v>
      </c>
      <c r="F420" s="20" t="s">
        <v>287</v>
      </c>
      <c r="G420" s="20"/>
      <c r="H420" s="20" t="s">
        <v>141</v>
      </c>
      <c r="I420" s="20">
        <v>70</v>
      </c>
      <c r="J420" s="20" t="s">
        <v>125</v>
      </c>
      <c r="K420" s="20" t="s">
        <v>142</v>
      </c>
      <c r="L420" s="20" t="s">
        <v>477</v>
      </c>
      <c r="M420" s="20" t="s">
        <v>28</v>
      </c>
      <c r="N420" s="20">
        <v>750000000</v>
      </c>
      <c r="O420" s="20" t="s">
        <v>492</v>
      </c>
      <c r="P420" s="20" t="s">
        <v>41</v>
      </c>
      <c r="Q420" s="20" t="s">
        <v>388</v>
      </c>
      <c r="R420" s="20"/>
      <c r="S420" s="20"/>
      <c r="T420" s="14">
        <v>30</v>
      </c>
      <c r="U420" s="20">
        <v>0</v>
      </c>
      <c r="V420" s="14">
        <v>70</v>
      </c>
      <c r="W420" s="20" t="s">
        <v>146</v>
      </c>
      <c r="X420" s="20" t="s">
        <v>106</v>
      </c>
      <c r="Y420" s="3"/>
      <c r="Z420" s="3"/>
      <c r="AA420" s="15"/>
      <c r="AB420" s="15"/>
      <c r="AC420" s="20">
        <v>1</v>
      </c>
      <c r="AD420" s="20">
        <v>3200</v>
      </c>
      <c r="AE420" s="3">
        <v>3200</v>
      </c>
      <c r="AF420" s="3">
        <v>3584.0000000000005</v>
      </c>
      <c r="AG420" s="20">
        <v>9</v>
      </c>
      <c r="AH420" s="20">
        <v>3200</v>
      </c>
      <c r="AI420" s="20">
        <v>28800</v>
      </c>
      <c r="AJ420" s="20">
        <v>32256.000000000004</v>
      </c>
      <c r="AK420" s="20">
        <v>9</v>
      </c>
      <c r="AL420" s="20">
        <v>3200</v>
      </c>
      <c r="AM420" s="20">
        <v>28800</v>
      </c>
      <c r="AN420" s="20">
        <v>32256.000000000004</v>
      </c>
      <c r="AO420" s="20"/>
      <c r="AP420" s="20"/>
      <c r="AQ420" s="20"/>
      <c r="AR420" s="20"/>
      <c r="AS420" s="19">
        <v>19</v>
      </c>
      <c r="AT420" s="15">
        <v>60800</v>
      </c>
      <c r="AU420" s="15">
        <v>68096.00000000001</v>
      </c>
      <c r="AV420" s="20" t="s">
        <v>294</v>
      </c>
      <c r="AW420" s="20"/>
      <c r="AX420" s="20"/>
      <c r="AY420" s="20" t="s">
        <v>147</v>
      </c>
      <c r="AZ420" s="20" t="s">
        <v>644</v>
      </c>
      <c r="BA420" s="20" t="s">
        <v>644</v>
      </c>
      <c r="BB420" s="20" t="s">
        <v>120</v>
      </c>
      <c r="BC420" s="20" t="s">
        <v>922</v>
      </c>
      <c r="BD420" s="20" t="s">
        <v>923</v>
      </c>
      <c r="BE420" s="20"/>
      <c r="BF420" s="20"/>
      <c r="BG420" s="20"/>
      <c r="BH420" s="19" t="s">
        <v>278</v>
      </c>
      <c r="BI420" s="20" t="s">
        <v>279</v>
      </c>
      <c r="BJ420" s="20" t="s">
        <v>280</v>
      </c>
    </row>
    <row r="421" spans="1:62" s="7" customFormat="1" ht="25.5" customHeight="1">
      <c r="A421" s="20"/>
      <c r="B421" s="20" t="s">
        <v>933</v>
      </c>
      <c r="C421" s="20" t="s">
        <v>919</v>
      </c>
      <c r="D421" s="20" t="s">
        <v>920</v>
      </c>
      <c r="E421" s="20" t="s">
        <v>921</v>
      </c>
      <c r="F421" s="20" t="s">
        <v>287</v>
      </c>
      <c r="G421" s="20"/>
      <c r="H421" s="20" t="s">
        <v>141</v>
      </c>
      <c r="I421" s="20">
        <v>70</v>
      </c>
      <c r="J421" s="20" t="s">
        <v>125</v>
      </c>
      <c r="K421" s="20" t="s">
        <v>142</v>
      </c>
      <c r="L421" s="20" t="s">
        <v>477</v>
      </c>
      <c r="M421" s="20" t="s">
        <v>28</v>
      </c>
      <c r="N421" s="20">
        <v>311010000</v>
      </c>
      <c r="O421" s="20" t="s">
        <v>509</v>
      </c>
      <c r="P421" s="20" t="s">
        <v>41</v>
      </c>
      <c r="Q421" s="20" t="s">
        <v>388</v>
      </c>
      <c r="R421" s="20"/>
      <c r="S421" s="20"/>
      <c r="T421" s="14">
        <v>30</v>
      </c>
      <c r="U421" s="20">
        <v>0</v>
      </c>
      <c r="V421" s="14">
        <v>70</v>
      </c>
      <c r="W421" s="20" t="s">
        <v>146</v>
      </c>
      <c r="X421" s="20" t="s">
        <v>106</v>
      </c>
      <c r="Y421" s="3"/>
      <c r="Z421" s="3"/>
      <c r="AA421" s="15"/>
      <c r="AB421" s="15"/>
      <c r="AC421" s="20">
        <v>16</v>
      </c>
      <c r="AD421" s="20">
        <v>3200</v>
      </c>
      <c r="AE421" s="3">
        <v>51200</v>
      </c>
      <c r="AF421" s="3">
        <v>57344.00000000001</v>
      </c>
      <c r="AG421" s="20">
        <v>16</v>
      </c>
      <c r="AH421" s="20">
        <v>3200</v>
      </c>
      <c r="AI421" s="20">
        <v>51200</v>
      </c>
      <c r="AJ421" s="20">
        <v>57344.00000000001</v>
      </c>
      <c r="AK421" s="20">
        <v>16</v>
      </c>
      <c r="AL421" s="20">
        <v>3200</v>
      </c>
      <c r="AM421" s="20">
        <v>51200</v>
      </c>
      <c r="AN421" s="20">
        <v>57344.00000000001</v>
      </c>
      <c r="AO421" s="20"/>
      <c r="AP421" s="20"/>
      <c r="AQ421" s="20"/>
      <c r="AR421" s="20"/>
      <c r="AS421" s="19">
        <v>48</v>
      </c>
      <c r="AT421" s="15">
        <v>153600</v>
      </c>
      <c r="AU421" s="15">
        <v>172032.00000000003</v>
      </c>
      <c r="AV421" s="20" t="s">
        <v>294</v>
      </c>
      <c r="AW421" s="20"/>
      <c r="AX421" s="20"/>
      <c r="AY421" s="20" t="s">
        <v>147</v>
      </c>
      <c r="AZ421" s="20" t="s">
        <v>644</v>
      </c>
      <c r="BA421" s="20" t="s">
        <v>644</v>
      </c>
      <c r="BB421" s="20" t="s">
        <v>120</v>
      </c>
      <c r="BC421" s="20" t="s">
        <v>922</v>
      </c>
      <c r="BD421" s="20" t="s">
        <v>923</v>
      </c>
      <c r="BE421" s="20"/>
      <c r="BF421" s="20"/>
      <c r="BG421" s="20"/>
      <c r="BH421" s="19" t="s">
        <v>278</v>
      </c>
      <c r="BI421" s="20" t="s">
        <v>279</v>
      </c>
      <c r="BJ421" s="20" t="s">
        <v>280</v>
      </c>
    </row>
    <row r="422" spans="1:62" s="7" customFormat="1" ht="25.5" customHeight="1">
      <c r="A422" s="20"/>
      <c r="B422" s="20" t="s">
        <v>934</v>
      </c>
      <c r="C422" s="20" t="s">
        <v>919</v>
      </c>
      <c r="D422" s="20" t="s">
        <v>920</v>
      </c>
      <c r="E422" s="20" t="s">
        <v>921</v>
      </c>
      <c r="F422" s="20" t="s">
        <v>287</v>
      </c>
      <c r="G422" s="20"/>
      <c r="H422" s="20" t="s">
        <v>141</v>
      </c>
      <c r="I422" s="20">
        <v>70</v>
      </c>
      <c r="J422" s="20" t="s">
        <v>125</v>
      </c>
      <c r="K422" s="20" t="s">
        <v>142</v>
      </c>
      <c r="L422" s="20" t="s">
        <v>477</v>
      </c>
      <c r="M422" s="20" t="s">
        <v>28</v>
      </c>
      <c r="N422" s="20">
        <v>790000000</v>
      </c>
      <c r="O422" s="20" t="s">
        <v>166</v>
      </c>
      <c r="P422" s="20" t="s">
        <v>41</v>
      </c>
      <c r="Q422" s="20" t="s">
        <v>388</v>
      </c>
      <c r="R422" s="20"/>
      <c r="S422" s="20"/>
      <c r="T422" s="14">
        <v>30</v>
      </c>
      <c r="U422" s="20">
        <v>0</v>
      </c>
      <c r="V422" s="14">
        <v>70</v>
      </c>
      <c r="W422" s="20" t="s">
        <v>146</v>
      </c>
      <c r="X422" s="20" t="s">
        <v>106</v>
      </c>
      <c r="Y422" s="3"/>
      <c r="Z422" s="3"/>
      <c r="AA422" s="15"/>
      <c r="AB422" s="15"/>
      <c r="AC422" s="20">
        <v>9</v>
      </c>
      <c r="AD422" s="20">
        <v>3200</v>
      </c>
      <c r="AE422" s="3">
        <v>28800</v>
      </c>
      <c r="AF422" s="3">
        <v>32256.000000000004</v>
      </c>
      <c r="AG422" s="20">
        <v>4</v>
      </c>
      <c r="AH422" s="20">
        <v>3200</v>
      </c>
      <c r="AI422" s="20">
        <v>12800</v>
      </c>
      <c r="AJ422" s="20">
        <v>14336.000000000002</v>
      </c>
      <c r="AK422" s="20">
        <v>4</v>
      </c>
      <c r="AL422" s="20">
        <v>3200</v>
      </c>
      <c r="AM422" s="20">
        <v>12800</v>
      </c>
      <c r="AN422" s="20">
        <v>14336.000000000002</v>
      </c>
      <c r="AO422" s="20"/>
      <c r="AP422" s="20"/>
      <c r="AQ422" s="20"/>
      <c r="AR422" s="20"/>
      <c r="AS422" s="19">
        <v>17</v>
      </c>
      <c r="AT422" s="15">
        <v>54400</v>
      </c>
      <c r="AU422" s="15">
        <v>60928.00000000001</v>
      </c>
      <c r="AV422" s="20" t="s">
        <v>294</v>
      </c>
      <c r="AW422" s="20"/>
      <c r="AX422" s="20"/>
      <c r="AY422" s="20" t="s">
        <v>147</v>
      </c>
      <c r="AZ422" s="20" t="s">
        <v>644</v>
      </c>
      <c r="BA422" s="20" t="s">
        <v>644</v>
      </c>
      <c r="BB422" s="20" t="s">
        <v>120</v>
      </c>
      <c r="BC422" s="20" t="s">
        <v>922</v>
      </c>
      <c r="BD422" s="20" t="s">
        <v>923</v>
      </c>
      <c r="BE422" s="20"/>
      <c r="BF422" s="20"/>
      <c r="BG422" s="20"/>
      <c r="BH422" s="19" t="s">
        <v>278</v>
      </c>
      <c r="BI422" s="20" t="s">
        <v>279</v>
      </c>
      <c r="BJ422" s="20" t="s">
        <v>280</v>
      </c>
    </row>
    <row r="423" spans="1:62" s="7" customFormat="1" ht="25.5" customHeight="1">
      <c r="A423" s="20"/>
      <c r="B423" s="20" t="s">
        <v>935</v>
      </c>
      <c r="C423" s="20" t="s">
        <v>936</v>
      </c>
      <c r="D423" s="20" t="s">
        <v>842</v>
      </c>
      <c r="E423" s="20" t="s">
        <v>937</v>
      </c>
      <c r="F423" s="20" t="s">
        <v>475</v>
      </c>
      <c r="G423" s="20" t="s">
        <v>476</v>
      </c>
      <c r="H423" s="20" t="s">
        <v>141</v>
      </c>
      <c r="I423" s="20">
        <v>70</v>
      </c>
      <c r="J423" s="20" t="s">
        <v>125</v>
      </c>
      <c r="K423" s="20" t="s">
        <v>142</v>
      </c>
      <c r="L423" s="20" t="s">
        <v>477</v>
      </c>
      <c r="M423" s="20" t="s">
        <v>28</v>
      </c>
      <c r="N423" s="20">
        <v>632810000</v>
      </c>
      <c r="O423" s="20" t="s">
        <v>490</v>
      </c>
      <c r="P423" s="20" t="s">
        <v>41</v>
      </c>
      <c r="Q423" s="20" t="s">
        <v>388</v>
      </c>
      <c r="R423" s="20"/>
      <c r="S423" s="20"/>
      <c r="T423" s="14">
        <v>30</v>
      </c>
      <c r="U423" s="20">
        <v>0</v>
      </c>
      <c r="V423" s="14">
        <v>70</v>
      </c>
      <c r="W423" s="20" t="s">
        <v>146</v>
      </c>
      <c r="X423" s="20" t="s">
        <v>106</v>
      </c>
      <c r="Y423" s="3"/>
      <c r="Z423" s="3"/>
      <c r="AA423" s="15"/>
      <c r="AB423" s="15"/>
      <c r="AC423" s="20">
        <v>1734</v>
      </c>
      <c r="AD423" s="20">
        <v>3160</v>
      </c>
      <c r="AE423" s="3">
        <v>5479440</v>
      </c>
      <c r="AF423" s="3">
        <v>6136972.800000001</v>
      </c>
      <c r="AG423" s="20">
        <v>1765</v>
      </c>
      <c r="AH423" s="20">
        <v>3160</v>
      </c>
      <c r="AI423" s="20">
        <v>5577400</v>
      </c>
      <c r="AJ423" s="20">
        <v>6246688.000000001</v>
      </c>
      <c r="AK423" s="20">
        <v>1765</v>
      </c>
      <c r="AL423" s="20">
        <v>3160</v>
      </c>
      <c r="AM423" s="20">
        <v>5577400</v>
      </c>
      <c r="AN423" s="20">
        <v>6246688.000000001</v>
      </c>
      <c r="AO423" s="20"/>
      <c r="AP423" s="20"/>
      <c r="AQ423" s="20"/>
      <c r="AR423" s="20"/>
      <c r="AS423" s="19">
        <v>5264</v>
      </c>
      <c r="AT423" s="15">
        <v>16634240</v>
      </c>
      <c r="AU423" s="15">
        <v>18630348.8</v>
      </c>
      <c r="AV423" s="20" t="s">
        <v>121</v>
      </c>
      <c r="AW423" s="20"/>
      <c r="AX423" s="20"/>
      <c r="AY423" s="20" t="s">
        <v>147</v>
      </c>
      <c r="AZ423" s="20" t="s">
        <v>938</v>
      </c>
      <c r="BA423" s="20" t="s">
        <v>938</v>
      </c>
      <c r="BB423" s="20" t="s">
        <v>120</v>
      </c>
      <c r="BC423" s="20" t="s">
        <v>939</v>
      </c>
      <c r="BD423" s="20" t="s">
        <v>940</v>
      </c>
      <c r="BE423" s="20"/>
      <c r="BF423" s="20"/>
      <c r="BG423" s="20"/>
      <c r="BH423" s="19" t="s">
        <v>278</v>
      </c>
      <c r="BI423" s="20" t="s">
        <v>279</v>
      </c>
      <c r="BJ423" s="20" t="s">
        <v>280</v>
      </c>
    </row>
    <row r="424" spans="1:62" s="7" customFormat="1" ht="25.5" customHeight="1">
      <c r="A424" s="20"/>
      <c r="B424" s="20" t="s">
        <v>941</v>
      </c>
      <c r="C424" s="20" t="s">
        <v>936</v>
      </c>
      <c r="D424" s="20" t="s">
        <v>842</v>
      </c>
      <c r="E424" s="20" t="s">
        <v>937</v>
      </c>
      <c r="F424" s="20" t="s">
        <v>475</v>
      </c>
      <c r="G424" s="20" t="s">
        <v>476</v>
      </c>
      <c r="H424" s="20" t="s">
        <v>141</v>
      </c>
      <c r="I424" s="20">
        <v>70</v>
      </c>
      <c r="J424" s="20" t="s">
        <v>125</v>
      </c>
      <c r="K424" s="20" t="s">
        <v>142</v>
      </c>
      <c r="L424" s="20" t="s">
        <v>477</v>
      </c>
      <c r="M424" s="20" t="s">
        <v>28</v>
      </c>
      <c r="N424" s="20">
        <v>750000000</v>
      </c>
      <c r="O424" s="20" t="s">
        <v>492</v>
      </c>
      <c r="P424" s="20" t="s">
        <v>41</v>
      </c>
      <c r="Q424" s="20" t="s">
        <v>388</v>
      </c>
      <c r="R424" s="20"/>
      <c r="S424" s="20"/>
      <c r="T424" s="14">
        <v>30</v>
      </c>
      <c r="U424" s="20">
        <v>0</v>
      </c>
      <c r="V424" s="14">
        <v>70</v>
      </c>
      <c r="W424" s="20" t="s">
        <v>146</v>
      </c>
      <c r="X424" s="20" t="s">
        <v>106</v>
      </c>
      <c r="Y424" s="3"/>
      <c r="Z424" s="3"/>
      <c r="AA424" s="15"/>
      <c r="AB424" s="15"/>
      <c r="AC424" s="20">
        <v>2464</v>
      </c>
      <c r="AD424" s="20">
        <v>3160</v>
      </c>
      <c r="AE424" s="3">
        <v>7786240</v>
      </c>
      <c r="AF424" s="3">
        <v>8720588.8</v>
      </c>
      <c r="AG424" s="20">
        <v>2464</v>
      </c>
      <c r="AH424" s="20">
        <v>3160</v>
      </c>
      <c r="AI424" s="20">
        <v>7786240</v>
      </c>
      <c r="AJ424" s="20">
        <v>8720588.8</v>
      </c>
      <c r="AK424" s="20">
        <v>2464</v>
      </c>
      <c r="AL424" s="20">
        <v>3160</v>
      </c>
      <c r="AM424" s="20">
        <v>7786240</v>
      </c>
      <c r="AN424" s="20">
        <v>8720588.8</v>
      </c>
      <c r="AO424" s="20"/>
      <c r="AP424" s="20"/>
      <c r="AQ424" s="20"/>
      <c r="AR424" s="20"/>
      <c r="AS424" s="19">
        <v>7392</v>
      </c>
      <c r="AT424" s="15">
        <v>23358720</v>
      </c>
      <c r="AU424" s="15">
        <v>26161766.400000002</v>
      </c>
      <c r="AV424" s="20" t="s">
        <v>121</v>
      </c>
      <c r="AW424" s="20"/>
      <c r="AX424" s="20"/>
      <c r="AY424" s="20" t="s">
        <v>147</v>
      </c>
      <c r="AZ424" s="20" t="s">
        <v>938</v>
      </c>
      <c r="BA424" s="20" t="s">
        <v>938</v>
      </c>
      <c r="BB424" s="20" t="s">
        <v>120</v>
      </c>
      <c r="BC424" s="20" t="s">
        <v>939</v>
      </c>
      <c r="BD424" s="20" t="s">
        <v>940</v>
      </c>
      <c r="BE424" s="20"/>
      <c r="BF424" s="20"/>
      <c r="BG424" s="20"/>
      <c r="BH424" s="19" t="s">
        <v>278</v>
      </c>
      <c r="BI424" s="20" t="s">
        <v>279</v>
      </c>
      <c r="BJ424" s="20" t="s">
        <v>280</v>
      </c>
    </row>
    <row r="425" spans="1:62" s="7" customFormat="1" ht="25.5" customHeight="1">
      <c r="A425" s="20"/>
      <c r="B425" s="20" t="s">
        <v>942</v>
      </c>
      <c r="C425" s="20" t="s">
        <v>936</v>
      </c>
      <c r="D425" s="20" t="s">
        <v>842</v>
      </c>
      <c r="E425" s="20" t="s">
        <v>937</v>
      </c>
      <c r="F425" s="20" t="s">
        <v>475</v>
      </c>
      <c r="G425" s="20" t="s">
        <v>476</v>
      </c>
      <c r="H425" s="20" t="s">
        <v>141</v>
      </c>
      <c r="I425" s="20">
        <v>70</v>
      </c>
      <c r="J425" s="20" t="s">
        <v>125</v>
      </c>
      <c r="K425" s="20" t="s">
        <v>142</v>
      </c>
      <c r="L425" s="20" t="s">
        <v>477</v>
      </c>
      <c r="M425" s="20" t="s">
        <v>28</v>
      </c>
      <c r="N425" s="20">
        <v>790000000</v>
      </c>
      <c r="O425" s="20" t="s">
        <v>166</v>
      </c>
      <c r="P425" s="20" t="s">
        <v>41</v>
      </c>
      <c r="Q425" s="20" t="s">
        <v>388</v>
      </c>
      <c r="R425" s="20"/>
      <c r="S425" s="20"/>
      <c r="T425" s="14">
        <v>30</v>
      </c>
      <c r="U425" s="20">
        <v>0</v>
      </c>
      <c r="V425" s="14">
        <v>70</v>
      </c>
      <c r="W425" s="20" t="s">
        <v>146</v>
      </c>
      <c r="X425" s="20" t="s">
        <v>106</v>
      </c>
      <c r="Y425" s="3"/>
      <c r="Z425" s="3"/>
      <c r="AA425" s="15"/>
      <c r="AB425" s="15"/>
      <c r="AC425" s="20">
        <v>1677</v>
      </c>
      <c r="AD425" s="20">
        <v>3160</v>
      </c>
      <c r="AE425" s="3">
        <v>5299320</v>
      </c>
      <c r="AF425" s="3">
        <v>5935238.4</v>
      </c>
      <c r="AG425" s="20">
        <v>1677</v>
      </c>
      <c r="AH425" s="20">
        <v>3160</v>
      </c>
      <c r="AI425" s="20">
        <v>5299320</v>
      </c>
      <c r="AJ425" s="20">
        <v>5935238.4</v>
      </c>
      <c r="AK425" s="20">
        <v>1677</v>
      </c>
      <c r="AL425" s="20">
        <v>3160</v>
      </c>
      <c r="AM425" s="20">
        <v>5299320</v>
      </c>
      <c r="AN425" s="20">
        <v>5935238.4</v>
      </c>
      <c r="AO425" s="20"/>
      <c r="AP425" s="20"/>
      <c r="AQ425" s="20"/>
      <c r="AR425" s="20"/>
      <c r="AS425" s="19">
        <v>5031</v>
      </c>
      <c r="AT425" s="15">
        <v>15897960</v>
      </c>
      <c r="AU425" s="15">
        <v>17805715.200000003</v>
      </c>
      <c r="AV425" s="20" t="s">
        <v>121</v>
      </c>
      <c r="AW425" s="20"/>
      <c r="AX425" s="20"/>
      <c r="AY425" s="20" t="s">
        <v>147</v>
      </c>
      <c r="AZ425" s="20" t="s">
        <v>938</v>
      </c>
      <c r="BA425" s="20" t="s">
        <v>938</v>
      </c>
      <c r="BB425" s="20" t="s">
        <v>120</v>
      </c>
      <c r="BC425" s="20" t="s">
        <v>939</v>
      </c>
      <c r="BD425" s="20" t="s">
        <v>940</v>
      </c>
      <c r="BE425" s="20"/>
      <c r="BF425" s="20"/>
      <c r="BG425" s="20"/>
      <c r="BH425" s="19" t="s">
        <v>278</v>
      </c>
      <c r="BI425" s="20" t="s">
        <v>279</v>
      </c>
      <c r="BJ425" s="20" t="s">
        <v>280</v>
      </c>
    </row>
    <row r="426" spans="1:62" s="7" customFormat="1" ht="25.5" customHeight="1">
      <c r="A426" s="20"/>
      <c r="B426" s="20" t="s">
        <v>943</v>
      </c>
      <c r="C426" s="20" t="s">
        <v>936</v>
      </c>
      <c r="D426" s="20" t="s">
        <v>842</v>
      </c>
      <c r="E426" s="20" t="s">
        <v>937</v>
      </c>
      <c r="F426" s="20" t="s">
        <v>475</v>
      </c>
      <c r="G426" s="20" t="s">
        <v>476</v>
      </c>
      <c r="H426" s="20" t="s">
        <v>141</v>
      </c>
      <c r="I426" s="20">
        <v>70</v>
      </c>
      <c r="J426" s="20" t="s">
        <v>125</v>
      </c>
      <c r="K426" s="20" t="s">
        <v>142</v>
      </c>
      <c r="L426" s="20" t="s">
        <v>477</v>
      </c>
      <c r="M426" s="20" t="s">
        <v>28</v>
      </c>
      <c r="N426" s="20">
        <v>431010000</v>
      </c>
      <c r="O426" s="20" t="s">
        <v>168</v>
      </c>
      <c r="P426" s="20" t="s">
        <v>41</v>
      </c>
      <c r="Q426" s="20" t="s">
        <v>388</v>
      </c>
      <c r="R426" s="20"/>
      <c r="S426" s="20"/>
      <c r="T426" s="14">
        <v>30</v>
      </c>
      <c r="U426" s="20">
        <v>0</v>
      </c>
      <c r="V426" s="14">
        <v>70</v>
      </c>
      <c r="W426" s="20" t="s">
        <v>146</v>
      </c>
      <c r="X426" s="20" t="s">
        <v>106</v>
      </c>
      <c r="Y426" s="3"/>
      <c r="Z426" s="3"/>
      <c r="AA426" s="15"/>
      <c r="AB426" s="15"/>
      <c r="AC426" s="20">
        <v>1997</v>
      </c>
      <c r="AD426" s="20">
        <v>3160</v>
      </c>
      <c r="AE426" s="3">
        <v>6310520</v>
      </c>
      <c r="AF426" s="3">
        <v>7067782.4</v>
      </c>
      <c r="AG426" s="20">
        <v>2032</v>
      </c>
      <c r="AH426" s="20">
        <v>3160</v>
      </c>
      <c r="AI426" s="20">
        <v>6421120</v>
      </c>
      <c r="AJ426" s="20">
        <v>7191654.4</v>
      </c>
      <c r="AK426" s="20">
        <v>1997</v>
      </c>
      <c r="AL426" s="20">
        <v>3160</v>
      </c>
      <c r="AM426" s="20">
        <v>6310520</v>
      </c>
      <c r="AN426" s="20">
        <v>7067782.4</v>
      </c>
      <c r="AO426" s="20"/>
      <c r="AP426" s="20"/>
      <c r="AQ426" s="20"/>
      <c r="AR426" s="20"/>
      <c r="AS426" s="19">
        <v>6026</v>
      </c>
      <c r="AT426" s="15">
        <v>19042160</v>
      </c>
      <c r="AU426" s="15">
        <v>21327219.200000003</v>
      </c>
      <c r="AV426" s="20" t="s">
        <v>121</v>
      </c>
      <c r="AW426" s="20"/>
      <c r="AX426" s="20"/>
      <c r="AY426" s="20" t="s">
        <v>147</v>
      </c>
      <c r="AZ426" s="20" t="s">
        <v>938</v>
      </c>
      <c r="BA426" s="20" t="s">
        <v>938</v>
      </c>
      <c r="BB426" s="20" t="s">
        <v>120</v>
      </c>
      <c r="BC426" s="20" t="s">
        <v>939</v>
      </c>
      <c r="BD426" s="20" t="s">
        <v>940</v>
      </c>
      <c r="BE426" s="20"/>
      <c r="BF426" s="20"/>
      <c r="BG426" s="20"/>
      <c r="BH426" s="19" t="s">
        <v>278</v>
      </c>
      <c r="BI426" s="20" t="s">
        <v>279</v>
      </c>
      <c r="BJ426" s="20" t="s">
        <v>280</v>
      </c>
    </row>
    <row r="427" spans="1:62" s="7" customFormat="1" ht="25.5" customHeight="1">
      <c r="A427" s="20"/>
      <c r="B427" s="20" t="s">
        <v>944</v>
      </c>
      <c r="C427" s="20" t="s">
        <v>936</v>
      </c>
      <c r="D427" s="20" t="s">
        <v>842</v>
      </c>
      <c r="E427" s="20" t="s">
        <v>937</v>
      </c>
      <c r="F427" s="20" t="s">
        <v>475</v>
      </c>
      <c r="G427" s="20" t="s">
        <v>476</v>
      </c>
      <c r="H427" s="20" t="s">
        <v>141</v>
      </c>
      <c r="I427" s="20">
        <v>70</v>
      </c>
      <c r="J427" s="20" t="s">
        <v>125</v>
      </c>
      <c r="K427" s="20" t="s">
        <v>142</v>
      </c>
      <c r="L427" s="20" t="s">
        <v>477</v>
      </c>
      <c r="M427" s="20" t="s">
        <v>28</v>
      </c>
      <c r="N427" s="20">
        <v>111010000</v>
      </c>
      <c r="O427" s="20" t="s">
        <v>144</v>
      </c>
      <c r="P427" s="20" t="s">
        <v>41</v>
      </c>
      <c r="Q427" s="20" t="s">
        <v>388</v>
      </c>
      <c r="R427" s="20"/>
      <c r="S427" s="20"/>
      <c r="T427" s="14">
        <v>30</v>
      </c>
      <c r="U427" s="20">
        <v>0</v>
      </c>
      <c r="V427" s="14">
        <v>70</v>
      </c>
      <c r="W427" s="20" t="s">
        <v>146</v>
      </c>
      <c r="X427" s="20" t="s">
        <v>106</v>
      </c>
      <c r="Y427" s="3"/>
      <c r="Z427" s="3"/>
      <c r="AA427" s="15"/>
      <c r="AB427" s="15"/>
      <c r="AC427" s="20">
        <v>2009</v>
      </c>
      <c r="AD427" s="20">
        <v>3160</v>
      </c>
      <c r="AE427" s="3">
        <v>6348440</v>
      </c>
      <c r="AF427" s="3">
        <v>7110252.800000001</v>
      </c>
      <c r="AG427" s="20">
        <v>1545</v>
      </c>
      <c r="AH427" s="20">
        <v>3160</v>
      </c>
      <c r="AI427" s="20">
        <v>4882200</v>
      </c>
      <c r="AJ427" s="20">
        <v>5468064.000000001</v>
      </c>
      <c r="AK427" s="20">
        <v>1655</v>
      </c>
      <c r="AL427" s="20">
        <v>3160</v>
      </c>
      <c r="AM427" s="20">
        <v>5229800</v>
      </c>
      <c r="AN427" s="20">
        <v>5857376.000000001</v>
      </c>
      <c r="AO427" s="20"/>
      <c r="AP427" s="20"/>
      <c r="AQ427" s="20"/>
      <c r="AR427" s="20"/>
      <c r="AS427" s="19">
        <v>5209</v>
      </c>
      <c r="AT427" s="15">
        <v>16460440</v>
      </c>
      <c r="AU427" s="15">
        <v>18435692.8</v>
      </c>
      <c r="AV427" s="20" t="s">
        <v>121</v>
      </c>
      <c r="AW427" s="20"/>
      <c r="AX427" s="20"/>
      <c r="AY427" s="20" t="s">
        <v>147</v>
      </c>
      <c r="AZ427" s="20" t="s">
        <v>938</v>
      </c>
      <c r="BA427" s="20" t="s">
        <v>938</v>
      </c>
      <c r="BB427" s="20" t="s">
        <v>120</v>
      </c>
      <c r="BC427" s="20" t="s">
        <v>939</v>
      </c>
      <c r="BD427" s="20" t="s">
        <v>940</v>
      </c>
      <c r="BE427" s="20"/>
      <c r="BF427" s="20"/>
      <c r="BG427" s="20"/>
      <c r="BH427" s="19" t="s">
        <v>278</v>
      </c>
      <c r="BI427" s="20" t="s">
        <v>279</v>
      </c>
      <c r="BJ427" s="20" t="s">
        <v>280</v>
      </c>
    </row>
    <row r="428" spans="1:62" s="7" customFormat="1" ht="25.5" customHeight="1">
      <c r="A428" s="20"/>
      <c r="B428" s="20" t="s">
        <v>945</v>
      </c>
      <c r="C428" s="20" t="s">
        <v>936</v>
      </c>
      <c r="D428" s="20" t="s">
        <v>842</v>
      </c>
      <c r="E428" s="20" t="s">
        <v>937</v>
      </c>
      <c r="F428" s="20" t="s">
        <v>475</v>
      </c>
      <c r="G428" s="20" t="s">
        <v>476</v>
      </c>
      <c r="H428" s="20" t="s">
        <v>141</v>
      </c>
      <c r="I428" s="20">
        <v>70</v>
      </c>
      <c r="J428" s="20" t="s">
        <v>125</v>
      </c>
      <c r="K428" s="20" t="s">
        <v>142</v>
      </c>
      <c r="L428" s="20" t="s">
        <v>477</v>
      </c>
      <c r="M428" s="20" t="s">
        <v>28</v>
      </c>
      <c r="N428" s="20">
        <v>151010000</v>
      </c>
      <c r="O428" s="20" t="s">
        <v>170</v>
      </c>
      <c r="P428" s="20" t="s">
        <v>41</v>
      </c>
      <c r="Q428" s="20" t="s">
        <v>388</v>
      </c>
      <c r="R428" s="20"/>
      <c r="S428" s="20"/>
      <c r="T428" s="14">
        <v>30</v>
      </c>
      <c r="U428" s="20">
        <v>0</v>
      </c>
      <c r="V428" s="14">
        <v>70</v>
      </c>
      <c r="W428" s="20" t="s">
        <v>146</v>
      </c>
      <c r="X428" s="20" t="s">
        <v>106</v>
      </c>
      <c r="Y428" s="3"/>
      <c r="Z428" s="3"/>
      <c r="AA428" s="15"/>
      <c r="AB428" s="15"/>
      <c r="AC428" s="20">
        <v>1024</v>
      </c>
      <c r="AD428" s="20">
        <v>3160</v>
      </c>
      <c r="AE428" s="3">
        <v>3235840</v>
      </c>
      <c r="AF428" s="3">
        <v>3624140.8000000003</v>
      </c>
      <c r="AG428" s="20">
        <v>809</v>
      </c>
      <c r="AH428" s="20">
        <v>3160</v>
      </c>
      <c r="AI428" s="20">
        <v>2556440</v>
      </c>
      <c r="AJ428" s="20">
        <v>2863212.8000000003</v>
      </c>
      <c r="AK428" s="20">
        <v>882</v>
      </c>
      <c r="AL428" s="20">
        <v>3160</v>
      </c>
      <c r="AM428" s="20">
        <v>2787120</v>
      </c>
      <c r="AN428" s="20">
        <v>3121574.4000000004</v>
      </c>
      <c r="AO428" s="20"/>
      <c r="AP428" s="20"/>
      <c r="AQ428" s="20"/>
      <c r="AR428" s="20"/>
      <c r="AS428" s="19">
        <v>2715</v>
      </c>
      <c r="AT428" s="15">
        <v>8579400</v>
      </c>
      <c r="AU428" s="15">
        <v>9608928</v>
      </c>
      <c r="AV428" s="20" t="s">
        <v>121</v>
      </c>
      <c r="AW428" s="20"/>
      <c r="AX428" s="20"/>
      <c r="AY428" s="20" t="s">
        <v>147</v>
      </c>
      <c r="AZ428" s="20" t="s">
        <v>938</v>
      </c>
      <c r="BA428" s="20" t="s">
        <v>938</v>
      </c>
      <c r="BB428" s="20" t="s">
        <v>120</v>
      </c>
      <c r="BC428" s="20" t="s">
        <v>939</v>
      </c>
      <c r="BD428" s="20" t="s">
        <v>940</v>
      </c>
      <c r="BE428" s="20"/>
      <c r="BF428" s="20"/>
      <c r="BG428" s="20"/>
      <c r="BH428" s="19" t="s">
        <v>278</v>
      </c>
      <c r="BI428" s="20" t="s">
        <v>279</v>
      </c>
      <c r="BJ428" s="20" t="s">
        <v>280</v>
      </c>
    </row>
    <row r="429" spans="1:62" s="7" customFormat="1" ht="25.5" customHeight="1">
      <c r="A429" s="20"/>
      <c r="B429" s="20" t="s">
        <v>946</v>
      </c>
      <c r="C429" s="20" t="s">
        <v>936</v>
      </c>
      <c r="D429" s="20" t="s">
        <v>842</v>
      </c>
      <c r="E429" s="20" t="s">
        <v>937</v>
      </c>
      <c r="F429" s="20" t="s">
        <v>475</v>
      </c>
      <c r="G429" s="20" t="s">
        <v>476</v>
      </c>
      <c r="H429" s="20" t="s">
        <v>141</v>
      </c>
      <c r="I429" s="20">
        <v>70</v>
      </c>
      <c r="J429" s="20" t="s">
        <v>125</v>
      </c>
      <c r="K429" s="20" t="s">
        <v>142</v>
      </c>
      <c r="L429" s="20" t="s">
        <v>477</v>
      </c>
      <c r="M429" s="20" t="s">
        <v>28</v>
      </c>
      <c r="N429" s="20">
        <v>231010000</v>
      </c>
      <c r="O429" s="20" t="s">
        <v>496</v>
      </c>
      <c r="P429" s="20" t="s">
        <v>41</v>
      </c>
      <c r="Q429" s="20" t="s">
        <v>388</v>
      </c>
      <c r="R429" s="20"/>
      <c r="S429" s="20"/>
      <c r="T429" s="14">
        <v>30</v>
      </c>
      <c r="U429" s="20">
        <v>0</v>
      </c>
      <c r="V429" s="14">
        <v>70</v>
      </c>
      <c r="W429" s="20" t="s">
        <v>146</v>
      </c>
      <c r="X429" s="20" t="s">
        <v>106</v>
      </c>
      <c r="Y429" s="3"/>
      <c r="Z429" s="3"/>
      <c r="AA429" s="15"/>
      <c r="AB429" s="15"/>
      <c r="AC429" s="20">
        <v>1132</v>
      </c>
      <c r="AD429" s="20">
        <v>3160</v>
      </c>
      <c r="AE429" s="3">
        <v>3577120</v>
      </c>
      <c r="AF429" s="3">
        <v>4006374.4000000004</v>
      </c>
      <c r="AG429" s="20">
        <v>950</v>
      </c>
      <c r="AH429" s="20">
        <v>3160</v>
      </c>
      <c r="AI429" s="20">
        <v>3002000</v>
      </c>
      <c r="AJ429" s="20">
        <v>3362240.0000000005</v>
      </c>
      <c r="AK429" s="20">
        <v>871</v>
      </c>
      <c r="AL429" s="20">
        <v>3160</v>
      </c>
      <c r="AM429" s="20">
        <v>2752360</v>
      </c>
      <c r="AN429" s="20">
        <v>3082643.2</v>
      </c>
      <c r="AO429" s="20"/>
      <c r="AP429" s="20"/>
      <c r="AQ429" s="20"/>
      <c r="AR429" s="20"/>
      <c r="AS429" s="19">
        <v>2953</v>
      </c>
      <c r="AT429" s="15">
        <v>9331480</v>
      </c>
      <c r="AU429" s="15">
        <v>10451257.600000001</v>
      </c>
      <c r="AV429" s="20" t="s">
        <v>121</v>
      </c>
      <c r="AW429" s="20"/>
      <c r="AX429" s="20"/>
      <c r="AY429" s="20" t="s">
        <v>147</v>
      </c>
      <c r="AZ429" s="20" t="s">
        <v>938</v>
      </c>
      <c r="BA429" s="20" t="s">
        <v>938</v>
      </c>
      <c r="BB429" s="20" t="s">
        <v>120</v>
      </c>
      <c r="BC429" s="20" t="s">
        <v>939</v>
      </c>
      <c r="BD429" s="20" t="s">
        <v>940</v>
      </c>
      <c r="BE429" s="20"/>
      <c r="BF429" s="20"/>
      <c r="BG429" s="20"/>
      <c r="BH429" s="19" t="s">
        <v>278</v>
      </c>
      <c r="BI429" s="20" t="s">
        <v>279</v>
      </c>
      <c r="BJ429" s="20" t="s">
        <v>280</v>
      </c>
    </row>
    <row r="430" spans="1:62" s="7" customFormat="1" ht="25.5" customHeight="1">
      <c r="A430" s="20"/>
      <c r="B430" s="20" t="s">
        <v>947</v>
      </c>
      <c r="C430" s="20" t="s">
        <v>936</v>
      </c>
      <c r="D430" s="20" t="s">
        <v>842</v>
      </c>
      <c r="E430" s="20" t="s">
        <v>937</v>
      </c>
      <c r="F430" s="20" t="s">
        <v>475</v>
      </c>
      <c r="G430" s="20" t="s">
        <v>476</v>
      </c>
      <c r="H430" s="20" t="s">
        <v>141</v>
      </c>
      <c r="I430" s="20">
        <v>70</v>
      </c>
      <c r="J430" s="20" t="s">
        <v>125</v>
      </c>
      <c r="K430" s="20" t="s">
        <v>142</v>
      </c>
      <c r="L430" s="20" t="s">
        <v>477</v>
      </c>
      <c r="M430" s="20" t="s">
        <v>28</v>
      </c>
      <c r="N430" s="20">
        <v>391010000</v>
      </c>
      <c r="O430" s="20" t="s">
        <v>485</v>
      </c>
      <c r="P430" s="20" t="s">
        <v>41</v>
      </c>
      <c r="Q430" s="20" t="s">
        <v>388</v>
      </c>
      <c r="R430" s="20"/>
      <c r="S430" s="20"/>
      <c r="T430" s="14">
        <v>30</v>
      </c>
      <c r="U430" s="20">
        <v>0</v>
      </c>
      <c r="V430" s="14">
        <v>70</v>
      </c>
      <c r="W430" s="20" t="s">
        <v>146</v>
      </c>
      <c r="X430" s="20" t="s">
        <v>106</v>
      </c>
      <c r="Y430" s="3"/>
      <c r="Z430" s="3"/>
      <c r="AA430" s="15"/>
      <c r="AB430" s="15"/>
      <c r="AC430" s="20">
        <v>2022</v>
      </c>
      <c r="AD430" s="20">
        <v>3160</v>
      </c>
      <c r="AE430" s="3">
        <v>6389520</v>
      </c>
      <c r="AF430" s="3">
        <v>7156262.4</v>
      </c>
      <c r="AG430" s="20">
        <v>509</v>
      </c>
      <c r="AH430" s="20">
        <v>3160</v>
      </c>
      <c r="AI430" s="20">
        <v>1608440</v>
      </c>
      <c r="AJ430" s="20">
        <v>1801452.8000000003</v>
      </c>
      <c r="AK430" s="20">
        <v>1539</v>
      </c>
      <c r="AL430" s="20">
        <v>3160</v>
      </c>
      <c r="AM430" s="20">
        <v>4863240</v>
      </c>
      <c r="AN430" s="20">
        <v>5446828.800000001</v>
      </c>
      <c r="AO430" s="20"/>
      <c r="AP430" s="20"/>
      <c r="AQ430" s="20"/>
      <c r="AR430" s="20"/>
      <c r="AS430" s="19">
        <v>4070</v>
      </c>
      <c r="AT430" s="15">
        <v>12861200</v>
      </c>
      <c r="AU430" s="15">
        <v>14404544.000000002</v>
      </c>
      <c r="AV430" s="20" t="s">
        <v>121</v>
      </c>
      <c r="AW430" s="20"/>
      <c r="AX430" s="20"/>
      <c r="AY430" s="20" t="s">
        <v>147</v>
      </c>
      <c r="AZ430" s="20" t="s">
        <v>938</v>
      </c>
      <c r="BA430" s="20" t="s">
        <v>938</v>
      </c>
      <c r="BB430" s="20" t="s">
        <v>120</v>
      </c>
      <c r="BC430" s="20" t="s">
        <v>939</v>
      </c>
      <c r="BD430" s="20" t="s">
        <v>940</v>
      </c>
      <c r="BE430" s="20"/>
      <c r="BF430" s="20"/>
      <c r="BG430" s="20"/>
      <c r="BH430" s="19" t="s">
        <v>278</v>
      </c>
      <c r="BI430" s="20" t="s">
        <v>279</v>
      </c>
      <c r="BJ430" s="20" t="s">
        <v>280</v>
      </c>
    </row>
    <row r="431" spans="1:62" s="7" customFormat="1" ht="25.5" customHeight="1">
      <c r="A431" s="20"/>
      <c r="B431" s="20" t="s">
        <v>948</v>
      </c>
      <c r="C431" s="20" t="s">
        <v>936</v>
      </c>
      <c r="D431" s="20" t="s">
        <v>842</v>
      </c>
      <c r="E431" s="20" t="s">
        <v>937</v>
      </c>
      <c r="F431" s="20" t="s">
        <v>475</v>
      </c>
      <c r="G431" s="20" t="s">
        <v>476</v>
      </c>
      <c r="H431" s="20" t="s">
        <v>141</v>
      </c>
      <c r="I431" s="20">
        <v>70</v>
      </c>
      <c r="J431" s="20" t="s">
        <v>125</v>
      </c>
      <c r="K431" s="20" t="s">
        <v>142</v>
      </c>
      <c r="L431" s="20" t="s">
        <v>477</v>
      </c>
      <c r="M431" s="20" t="s">
        <v>28</v>
      </c>
      <c r="N431" s="20">
        <v>551010000</v>
      </c>
      <c r="O431" s="20" t="s">
        <v>487</v>
      </c>
      <c r="P431" s="20" t="s">
        <v>41</v>
      </c>
      <c r="Q431" s="20" t="s">
        <v>388</v>
      </c>
      <c r="R431" s="20"/>
      <c r="S431" s="20"/>
      <c r="T431" s="14">
        <v>30</v>
      </c>
      <c r="U431" s="20">
        <v>0</v>
      </c>
      <c r="V431" s="14">
        <v>70</v>
      </c>
      <c r="W431" s="20" t="s">
        <v>146</v>
      </c>
      <c r="X431" s="20" t="s">
        <v>106</v>
      </c>
      <c r="Y431" s="3"/>
      <c r="Z431" s="3"/>
      <c r="AA431" s="15"/>
      <c r="AB431" s="15"/>
      <c r="AC431" s="20">
        <v>933</v>
      </c>
      <c r="AD431" s="20">
        <v>3160</v>
      </c>
      <c r="AE431" s="3">
        <v>2948280</v>
      </c>
      <c r="AF431" s="3">
        <v>3302073.6</v>
      </c>
      <c r="AG431" s="20">
        <v>882</v>
      </c>
      <c r="AH431" s="20">
        <v>3160</v>
      </c>
      <c r="AI431" s="20">
        <v>2787120</v>
      </c>
      <c r="AJ431" s="20">
        <v>3121574.4000000004</v>
      </c>
      <c r="AK431" s="20">
        <v>882</v>
      </c>
      <c r="AL431" s="20">
        <v>3160</v>
      </c>
      <c r="AM431" s="20">
        <v>2787120</v>
      </c>
      <c r="AN431" s="20">
        <v>3121574.4000000004</v>
      </c>
      <c r="AO431" s="20"/>
      <c r="AP431" s="20"/>
      <c r="AQ431" s="20"/>
      <c r="AR431" s="20"/>
      <c r="AS431" s="19">
        <v>2697</v>
      </c>
      <c r="AT431" s="15">
        <v>8522520</v>
      </c>
      <c r="AU431" s="15">
        <v>9545222.4</v>
      </c>
      <c r="AV431" s="20" t="s">
        <v>121</v>
      </c>
      <c r="AW431" s="20"/>
      <c r="AX431" s="20"/>
      <c r="AY431" s="20" t="s">
        <v>147</v>
      </c>
      <c r="AZ431" s="20" t="s">
        <v>938</v>
      </c>
      <c r="BA431" s="20" t="s">
        <v>938</v>
      </c>
      <c r="BB431" s="20" t="s">
        <v>120</v>
      </c>
      <c r="BC431" s="20" t="s">
        <v>939</v>
      </c>
      <c r="BD431" s="20" t="s">
        <v>940</v>
      </c>
      <c r="BE431" s="20"/>
      <c r="BF431" s="20"/>
      <c r="BG431" s="20"/>
      <c r="BH431" s="19" t="s">
        <v>278</v>
      </c>
      <c r="BI431" s="20" t="s">
        <v>279</v>
      </c>
      <c r="BJ431" s="20" t="s">
        <v>280</v>
      </c>
    </row>
    <row r="432" spans="1:62" s="7" customFormat="1" ht="25.5" customHeight="1">
      <c r="A432" s="20"/>
      <c r="B432" s="20" t="s">
        <v>949</v>
      </c>
      <c r="C432" s="20" t="s">
        <v>936</v>
      </c>
      <c r="D432" s="20" t="s">
        <v>842</v>
      </c>
      <c r="E432" s="20" t="s">
        <v>937</v>
      </c>
      <c r="F432" s="20" t="s">
        <v>475</v>
      </c>
      <c r="G432" s="20" t="s">
        <v>476</v>
      </c>
      <c r="H432" s="20" t="s">
        <v>141</v>
      </c>
      <c r="I432" s="20">
        <v>70</v>
      </c>
      <c r="J432" s="20" t="s">
        <v>125</v>
      </c>
      <c r="K432" s="20" t="s">
        <v>142</v>
      </c>
      <c r="L432" s="20" t="s">
        <v>477</v>
      </c>
      <c r="M432" s="20" t="s">
        <v>28</v>
      </c>
      <c r="N432" s="20">
        <v>350000000</v>
      </c>
      <c r="O432" s="20" t="s">
        <v>158</v>
      </c>
      <c r="P432" s="20" t="s">
        <v>41</v>
      </c>
      <c r="Q432" s="20" t="s">
        <v>388</v>
      </c>
      <c r="R432" s="20"/>
      <c r="S432" s="20"/>
      <c r="T432" s="14">
        <v>30</v>
      </c>
      <c r="U432" s="20">
        <v>0</v>
      </c>
      <c r="V432" s="14">
        <v>70</v>
      </c>
      <c r="W432" s="20" t="s">
        <v>146</v>
      </c>
      <c r="X432" s="20" t="s">
        <v>106</v>
      </c>
      <c r="Y432" s="3"/>
      <c r="Z432" s="3"/>
      <c r="AA432" s="15"/>
      <c r="AB432" s="15"/>
      <c r="AC432" s="20">
        <v>1855</v>
      </c>
      <c r="AD432" s="20">
        <v>3160</v>
      </c>
      <c r="AE432" s="3">
        <v>5861800</v>
      </c>
      <c r="AF432" s="3">
        <v>6565216.000000001</v>
      </c>
      <c r="AG432" s="20">
        <v>1103</v>
      </c>
      <c r="AH432" s="20">
        <v>3160</v>
      </c>
      <c r="AI432" s="20">
        <v>3485480</v>
      </c>
      <c r="AJ432" s="20">
        <v>3903737.6000000006</v>
      </c>
      <c r="AK432" s="20">
        <v>1052</v>
      </c>
      <c r="AL432" s="20">
        <v>3160</v>
      </c>
      <c r="AM432" s="20">
        <v>3324320</v>
      </c>
      <c r="AN432" s="20">
        <v>3723238.4000000004</v>
      </c>
      <c r="AO432" s="20"/>
      <c r="AP432" s="20"/>
      <c r="AQ432" s="20"/>
      <c r="AR432" s="20"/>
      <c r="AS432" s="19">
        <v>4010</v>
      </c>
      <c r="AT432" s="15">
        <v>12671600</v>
      </c>
      <c r="AU432" s="15">
        <v>14192192.000000002</v>
      </c>
      <c r="AV432" s="20" t="s">
        <v>121</v>
      </c>
      <c r="AW432" s="20"/>
      <c r="AX432" s="20"/>
      <c r="AY432" s="20" t="s">
        <v>147</v>
      </c>
      <c r="AZ432" s="20" t="s">
        <v>938</v>
      </c>
      <c r="BA432" s="20" t="s">
        <v>938</v>
      </c>
      <c r="BB432" s="20" t="s">
        <v>120</v>
      </c>
      <c r="BC432" s="20" t="s">
        <v>939</v>
      </c>
      <c r="BD432" s="20" t="s">
        <v>940</v>
      </c>
      <c r="BE432" s="20"/>
      <c r="BF432" s="20"/>
      <c r="BG432" s="20"/>
      <c r="BH432" s="19" t="s">
        <v>278</v>
      </c>
      <c r="BI432" s="20" t="s">
        <v>279</v>
      </c>
      <c r="BJ432" s="20" t="s">
        <v>280</v>
      </c>
    </row>
    <row r="433" spans="1:62" s="7" customFormat="1" ht="25.5" customHeight="1">
      <c r="A433" s="20"/>
      <c r="B433" s="20" t="s">
        <v>950</v>
      </c>
      <c r="C433" s="20" t="s">
        <v>951</v>
      </c>
      <c r="D433" s="20" t="s">
        <v>642</v>
      </c>
      <c r="E433" s="20" t="s">
        <v>952</v>
      </c>
      <c r="F433" s="20" t="s">
        <v>475</v>
      </c>
      <c r="G433" s="20" t="s">
        <v>476</v>
      </c>
      <c r="H433" s="20" t="s">
        <v>141</v>
      </c>
      <c r="I433" s="20">
        <v>70</v>
      </c>
      <c r="J433" s="20" t="s">
        <v>125</v>
      </c>
      <c r="K433" s="20" t="s">
        <v>142</v>
      </c>
      <c r="L433" s="20" t="s">
        <v>477</v>
      </c>
      <c r="M433" s="20" t="s">
        <v>28</v>
      </c>
      <c r="N433" s="20">
        <v>111010000</v>
      </c>
      <c r="O433" s="20" t="s">
        <v>144</v>
      </c>
      <c r="P433" s="20" t="s">
        <v>41</v>
      </c>
      <c r="Q433" s="20" t="s">
        <v>388</v>
      </c>
      <c r="R433" s="20"/>
      <c r="S433" s="20"/>
      <c r="T433" s="14">
        <v>30</v>
      </c>
      <c r="U433" s="20">
        <v>0</v>
      </c>
      <c r="V433" s="14">
        <v>70</v>
      </c>
      <c r="W433" s="20" t="s">
        <v>146</v>
      </c>
      <c r="X433" s="20" t="s">
        <v>106</v>
      </c>
      <c r="Y433" s="3"/>
      <c r="Z433" s="3"/>
      <c r="AA433" s="15"/>
      <c r="AB433" s="15"/>
      <c r="AC433" s="20">
        <v>0</v>
      </c>
      <c r="AD433" s="20">
        <v>0</v>
      </c>
      <c r="AE433" s="3">
        <v>0</v>
      </c>
      <c r="AF433" s="3">
        <v>0</v>
      </c>
      <c r="AG433" s="20">
        <v>290</v>
      </c>
      <c r="AH433" s="20">
        <v>2635.5</v>
      </c>
      <c r="AI433" s="20">
        <v>764295</v>
      </c>
      <c r="AJ433" s="20">
        <v>856010.4</v>
      </c>
      <c r="AK433" s="20">
        <v>290</v>
      </c>
      <c r="AL433" s="20">
        <v>2635.5</v>
      </c>
      <c r="AM433" s="20">
        <v>764295</v>
      </c>
      <c r="AN433" s="20">
        <v>856010.4</v>
      </c>
      <c r="AO433" s="20"/>
      <c r="AP433" s="20"/>
      <c r="AQ433" s="20"/>
      <c r="AR433" s="20"/>
      <c r="AS433" s="19">
        <v>580</v>
      </c>
      <c r="AT433" s="15">
        <v>1528590</v>
      </c>
      <c r="AU433" s="15">
        <v>1712020.8</v>
      </c>
      <c r="AV433" s="20" t="s">
        <v>121</v>
      </c>
      <c r="AW433" s="20"/>
      <c r="AX433" s="20"/>
      <c r="AY433" s="20" t="s">
        <v>147</v>
      </c>
      <c r="AZ433" s="20" t="s">
        <v>953</v>
      </c>
      <c r="BA433" s="20" t="s">
        <v>953</v>
      </c>
      <c r="BB433" s="20" t="s">
        <v>120</v>
      </c>
      <c r="BC433" s="20" t="s">
        <v>954</v>
      </c>
      <c r="BD433" s="20" t="s">
        <v>955</v>
      </c>
      <c r="BE433" s="20"/>
      <c r="BF433" s="20"/>
      <c r="BG433" s="20"/>
      <c r="BH433" s="19" t="s">
        <v>278</v>
      </c>
      <c r="BI433" s="20" t="s">
        <v>279</v>
      </c>
      <c r="BJ433" s="20" t="s">
        <v>280</v>
      </c>
    </row>
    <row r="434" spans="1:62" s="7" customFormat="1" ht="25.5" customHeight="1">
      <c r="A434" s="20"/>
      <c r="B434" s="20" t="s">
        <v>956</v>
      </c>
      <c r="C434" s="20" t="s">
        <v>951</v>
      </c>
      <c r="D434" s="20" t="s">
        <v>642</v>
      </c>
      <c r="E434" s="20" t="s">
        <v>952</v>
      </c>
      <c r="F434" s="20" t="s">
        <v>475</v>
      </c>
      <c r="G434" s="20" t="s">
        <v>476</v>
      </c>
      <c r="H434" s="20" t="s">
        <v>141</v>
      </c>
      <c r="I434" s="20">
        <v>70</v>
      </c>
      <c r="J434" s="20" t="s">
        <v>125</v>
      </c>
      <c r="K434" s="20" t="s">
        <v>142</v>
      </c>
      <c r="L434" s="20" t="s">
        <v>477</v>
      </c>
      <c r="M434" s="20" t="s">
        <v>28</v>
      </c>
      <c r="N434" s="20">
        <v>391010000</v>
      </c>
      <c r="O434" s="20" t="s">
        <v>485</v>
      </c>
      <c r="P434" s="20" t="s">
        <v>41</v>
      </c>
      <c r="Q434" s="20" t="s">
        <v>388</v>
      </c>
      <c r="R434" s="20"/>
      <c r="S434" s="20"/>
      <c r="T434" s="14">
        <v>30</v>
      </c>
      <c r="U434" s="20">
        <v>0</v>
      </c>
      <c r="V434" s="14">
        <v>70</v>
      </c>
      <c r="W434" s="20" t="s">
        <v>146</v>
      </c>
      <c r="X434" s="20" t="s">
        <v>106</v>
      </c>
      <c r="Y434" s="3"/>
      <c r="Z434" s="3"/>
      <c r="AA434" s="15"/>
      <c r="AB434" s="15"/>
      <c r="AC434" s="20">
        <v>0</v>
      </c>
      <c r="AD434" s="20">
        <v>0</v>
      </c>
      <c r="AE434" s="3">
        <v>0</v>
      </c>
      <c r="AF434" s="3">
        <v>0</v>
      </c>
      <c r="AG434" s="20">
        <v>358</v>
      </c>
      <c r="AH434" s="20">
        <v>2635.5</v>
      </c>
      <c r="AI434" s="20">
        <v>943509</v>
      </c>
      <c r="AJ434" s="20">
        <v>1056730.08</v>
      </c>
      <c r="AK434" s="20">
        <v>358</v>
      </c>
      <c r="AL434" s="20">
        <v>2635.5</v>
      </c>
      <c r="AM434" s="20">
        <v>943509</v>
      </c>
      <c r="AN434" s="20">
        <v>1056730.08</v>
      </c>
      <c r="AO434" s="20"/>
      <c r="AP434" s="20"/>
      <c r="AQ434" s="20"/>
      <c r="AR434" s="20"/>
      <c r="AS434" s="19">
        <v>716</v>
      </c>
      <c r="AT434" s="15">
        <v>1887018</v>
      </c>
      <c r="AU434" s="15">
        <v>2113460.16</v>
      </c>
      <c r="AV434" s="20" t="s">
        <v>121</v>
      </c>
      <c r="AW434" s="20"/>
      <c r="AX434" s="20"/>
      <c r="AY434" s="20" t="s">
        <v>147</v>
      </c>
      <c r="AZ434" s="20" t="s">
        <v>953</v>
      </c>
      <c r="BA434" s="20" t="s">
        <v>953</v>
      </c>
      <c r="BB434" s="20" t="s">
        <v>120</v>
      </c>
      <c r="BC434" s="20" t="s">
        <v>954</v>
      </c>
      <c r="BD434" s="20" t="s">
        <v>955</v>
      </c>
      <c r="BE434" s="20"/>
      <c r="BF434" s="20"/>
      <c r="BG434" s="20"/>
      <c r="BH434" s="19" t="s">
        <v>278</v>
      </c>
      <c r="BI434" s="20" t="s">
        <v>279</v>
      </c>
      <c r="BJ434" s="20" t="s">
        <v>280</v>
      </c>
    </row>
    <row r="435" spans="1:62" s="7" customFormat="1" ht="25.5" customHeight="1">
      <c r="A435" s="20"/>
      <c r="B435" s="20" t="s">
        <v>957</v>
      </c>
      <c r="C435" s="20" t="s">
        <v>951</v>
      </c>
      <c r="D435" s="20" t="s">
        <v>642</v>
      </c>
      <c r="E435" s="20" t="s">
        <v>952</v>
      </c>
      <c r="F435" s="20" t="s">
        <v>475</v>
      </c>
      <c r="G435" s="20" t="s">
        <v>476</v>
      </c>
      <c r="H435" s="20" t="s">
        <v>141</v>
      </c>
      <c r="I435" s="20">
        <v>70</v>
      </c>
      <c r="J435" s="20" t="s">
        <v>125</v>
      </c>
      <c r="K435" s="20" t="s">
        <v>142</v>
      </c>
      <c r="L435" s="20" t="s">
        <v>477</v>
      </c>
      <c r="M435" s="20" t="s">
        <v>28</v>
      </c>
      <c r="N435" s="20">
        <v>350000000</v>
      </c>
      <c r="O435" s="20" t="s">
        <v>158</v>
      </c>
      <c r="P435" s="20" t="s">
        <v>41</v>
      </c>
      <c r="Q435" s="20" t="s">
        <v>388</v>
      </c>
      <c r="R435" s="20"/>
      <c r="S435" s="20"/>
      <c r="T435" s="14">
        <v>30</v>
      </c>
      <c r="U435" s="20">
        <v>0</v>
      </c>
      <c r="V435" s="14">
        <v>70</v>
      </c>
      <c r="W435" s="20" t="s">
        <v>146</v>
      </c>
      <c r="X435" s="20" t="s">
        <v>106</v>
      </c>
      <c r="Y435" s="3"/>
      <c r="Z435" s="3"/>
      <c r="AA435" s="15"/>
      <c r="AB435" s="15"/>
      <c r="AC435" s="20">
        <v>113</v>
      </c>
      <c r="AD435" s="20">
        <v>2635.5</v>
      </c>
      <c r="AE435" s="3">
        <v>297811.5</v>
      </c>
      <c r="AF435" s="3">
        <v>333548.88</v>
      </c>
      <c r="AG435" s="20">
        <v>193</v>
      </c>
      <c r="AH435" s="20">
        <v>2635.5</v>
      </c>
      <c r="AI435" s="20">
        <v>508651.5</v>
      </c>
      <c r="AJ435" s="20">
        <v>569689.68</v>
      </c>
      <c r="AK435" s="20">
        <v>193</v>
      </c>
      <c r="AL435" s="20">
        <v>2635.5</v>
      </c>
      <c r="AM435" s="20">
        <v>508651.5</v>
      </c>
      <c r="AN435" s="20">
        <v>569689.68</v>
      </c>
      <c r="AO435" s="20"/>
      <c r="AP435" s="20"/>
      <c r="AQ435" s="20"/>
      <c r="AR435" s="20"/>
      <c r="AS435" s="19">
        <v>499</v>
      </c>
      <c r="AT435" s="15">
        <v>1315114.5</v>
      </c>
      <c r="AU435" s="15">
        <v>1472928.2400000002</v>
      </c>
      <c r="AV435" s="20" t="s">
        <v>121</v>
      </c>
      <c r="AW435" s="20"/>
      <c r="AX435" s="20"/>
      <c r="AY435" s="20" t="s">
        <v>147</v>
      </c>
      <c r="AZ435" s="20" t="s">
        <v>953</v>
      </c>
      <c r="BA435" s="20" t="s">
        <v>953</v>
      </c>
      <c r="BB435" s="20" t="s">
        <v>120</v>
      </c>
      <c r="BC435" s="20" t="s">
        <v>954</v>
      </c>
      <c r="BD435" s="20" t="s">
        <v>955</v>
      </c>
      <c r="BE435" s="20"/>
      <c r="BF435" s="20"/>
      <c r="BG435" s="20"/>
      <c r="BH435" s="19" t="s">
        <v>278</v>
      </c>
      <c r="BI435" s="20" t="s">
        <v>279</v>
      </c>
      <c r="BJ435" s="20" t="s">
        <v>280</v>
      </c>
    </row>
    <row r="436" spans="1:62" s="7" customFormat="1" ht="25.5" customHeight="1">
      <c r="A436" s="20"/>
      <c r="B436" s="20" t="s">
        <v>958</v>
      </c>
      <c r="C436" s="20" t="s">
        <v>951</v>
      </c>
      <c r="D436" s="20" t="s">
        <v>642</v>
      </c>
      <c r="E436" s="20" t="s">
        <v>952</v>
      </c>
      <c r="F436" s="20" t="s">
        <v>475</v>
      </c>
      <c r="G436" s="20" t="s">
        <v>476</v>
      </c>
      <c r="H436" s="20" t="s">
        <v>141</v>
      </c>
      <c r="I436" s="20">
        <v>70</v>
      </c>
      <c r="J436" s="20" t="s">
        <v>125</v>
      </c>
      <c r="K436" s="20" t="s">
        <v>142</v>
      </c>
      <c r="L436" s="20" t="s">
        <v>477</v>
      </c>
      <c r="M436" s="20" t="s">
        <v>28</v>
      </c>
      <c r="N436" s="20">
        <v>311010000</v>
      </c>
      <c r="O436" s="20" t="s">
        <v>509</v>
      </c>
      <c r="P436" s="20" t="s">
        <v>41</v>
      </c>
      <c r="Q436" s="20" t="s">
        <v>388</v>
      </c>
      <c r="R436" s="20"/>
      <c r="S436" s="20"/>
      <c r="T436" s="14">
        <v>30</v>
      </c>
      <c r="U436" s="20">
        <v>0</v>
      </c>
      <c r="V436" s="14">
        <v>70</v>
      </c>
      <c r="W436" s="20" t="s">
        <v>146</v>
      </c>
      <c r="X436" s="20" t="s">
        <v>106</v>
      </c>
      <c r="Y436" s="3"/>
      <c r="Z436" s="3"/>
      <c r="AA436" s="15"/>
      <c r="AB436" s="15"/>
      <c r="AC436" s="20">
        <v>1449</v>
      </c>
      <c r="AD436" s="20">
        <v>2635.5</v>
      </c>
      <c r="AE436" s="3">
        <v>3818839.5</v>
      </c>
      <c r="AF436" s="3">
        <v>4277100.24</v>
      </c>
      <c r="AG436" s="20">
        <v>1309</v>
      </c>
      <c r="AH436" s="20">
        <v>2635.5</v>
      </c>
      <c r="AI436" s="20">
        <v>3449869.5</v>
      </c>
      <c r="AJ436" s="20">
        <v>3863853.8400000003</v>
      </c>
      <c r="AK436" s="20">
        <v>1449</v>
      </c>
      <c r="AL436" s="20">
        <v>2635.5</v>
      </c>
      <c r="AM436" s="20">
        <v>3818839.5</v>
      </c>
      <c r="AN436" s="20">
        <v>4277100.24</v>
      </c>
      <c r="AO436" s="20"/>
      <c r="AP436" s="20"/>
      <c r="AQ436" s="20"/>
      <c r="AR436" s="20"/>
      <c r="AS436" s="19">
        <v>4207</v>
      </c>
      <c r="AT436" s="15">
        <v>11087548.5</v>
      </c>
      <c r="AU436" s="15">
        <v>12418054.32</v>
      </c>
      <c r="AV436" s="20" t="s">
        <v>121</v>
      </c>
      <c r="AW436" s="20"/>
      <c r="AX436" s="20"/>
      <c r="AY436" s="20" t="s">
        <v>147</v>
      </c>
      <c r="AZ436" s="20" t="s">
        <v>953</v>
      </c>
      <c r="BA436" s="20" t="s">
        <v>953</v>
      </c>
      <c r="BB436" s="20" t="s">
        <v>120</v>
      </c>
      <c r="BC436" s="20" t="s">
        <v>954</v>
      </c>
      <c r="BD436" s="20" t="s">
        <v>955</v>
      </c>
      <c r="BE436" s="20"/>
      <c r="BF436" s="20"/>
      <c r="BG436" s="20"/>
      <c r="BH436" s="19" t="s">
        <v>278</v>
      </c>
      <c r="BI436" s="20" t="s">
        <v>279</v>
      </c>
      <c r="BJ436" s="20" t="s">
        <v>280</v>
      </c>
    </row>
    <row r="437" spans="1:62" s="7" customFormat="1" ht="25.5" customHeight="1">
      <c r="A437" s="20"/>
      <c r="B437" s="20" t="s">
        <v>959</v>
      </c>
      <c r="C437" s="20" t="s">
        <v>951</v>
      </c>
      <c r="D437" s="20" t="s">
        <v>642</v>
      </c>
      <c r="E437" s="20" t="s">
        <v>952</v>
      </c>
      <c r="F437" s="20" t="s">
        <v>475</v>
      </c>
      <c r="G437" s="20" t="s">
        <v>476</v>
      </c>
      <c r="H437" s="20" t="s">
        <v>141</v>
      </c>
      <c r="I437" s="20">
        <v>70</v>
      </c>
      <c r="J437" s="20" t="s">
        <v>125</v>
      </c>
      <c r="K437" s="20" t="s">
        <v>142</v>
      </c>
      <c r="L437" s="20" t="s">
        <v>477</v>
      </c>
      <c r="M437" s="20" t="s">
        <v>28</v>
      </c>
      <c r="N437" s="20">
        <v>431010000</v>
      </c>
      <c r="O437" s="20" t="s">
        <v>168</v>
      </c>
      <c r="P437" s="20" t="s">
        <v>41</v>
      </c>
      <c r="Q437" s="20" t="s">
        <v>388</v>
      </c>
      <c r="R437" s="20"/>
      <c r="S437" s="20"/>
      <c r="T437" s="14">
        <v>30</v>
      </c>
      <c r="U437" s="20">
        <v>0</v>
      </c>
      <c r="V437" s="14">
        <v>70</v>
      </c>
      <c r="W437" s="20" t="s">
        <v>146</v>
      </c>
      <c r="X437" s="20" t="s">
        <v>106</v>
      </c>
      <c r="Y437" s="3"/>
      <c r="Z437" s="3"/>
      <c r="AA437" s="15"/>
      <c r="AB437" s="15"/>
      <c r="AC437" s="20">
        <v>28</v>
      </c>
      <c r="AD437" s="20">
        <v>2635.5</v>
      </c>
      <c r="AE437" s="3">
        <v>73794</v>
      </c>
      <c r="AF437" s="3">
        <v>82649.28000000001</v>
      </c>
      <c r="AG437" s="20">
        <v>377</v>
      </c>
      <c r="AH437" s="20">
        <v>2635.5</v>
      </c>
      <c r="AI437" s="20">
        <v>993583.5</v>
      </c>
      <c r="AJ437" s="20">
        <v>1112813.52</v>
      </c>
      <c r="AK437" s="20">
        <v>28</v>
      </c>
      <c r="AL437" s="20">
        <v>2635.5</v>
      </c>
      <c r="AM437" s="20">
        <v>73794</v>
      </c>
      <c r="AN437" s="20">
        <v>82649.28000000001</v>
      </c>
      <c r="AO437" s="20"/>
      <c r="AP437" s="20"/>
      <c r="AQ437" s="20"/>
      <c r="AR437" s="20"/>
      <c r="AS437" s="19">
        <v>433</v>
      </c>
      <c r="AT437" s="15">
        <v>1141171.5</v>
      </c>
      <c r="AU437" s="15">
        <v>1278112.08</v>
      </c>
      <c r="AV437" s="20" t="s">
        <v>121</v>
      </c>
      <c r="AW437" s="20"/>
      <c r="AX437" s="20"/>
      <c r="AY437" s="20" t="s">
        <v>147</v>
      </c>
      <c r="AZ437" s="20" t="s">
        <v>953</v>
      </c>
      <c r="BA437" s="20" t="s">
        <v>953</v>
      </c>
      <c r="BB437" s="20" t="s">
        <v>120</v>
      </c>
      <c r="BC437" s="20" t="s">
        <v>954</v>
      </c>
      <c r="BD437" s="20" t="s">
        <v>955</v>
      </c>
      <c r="BE437" s="20"/>
      <c r="BF437" s="20"/>
      <c r="BG437" s="20"/>
      <c r="BH437" s="19" t="s">
        <v>278</v>
      </c>
      <c r="BI437" s="20" t="s">
        <v>279</v>
      </c>
      <c r="BJ437" s="20" t="s">
        <v>280</v>
      </c>
    </row>
    <row r="438" spans="1:62" s="7" customFormat="1" ht="25.5" customHeight="1">
      <c r="A438" s="20"/>
      <c r="B438" s="20" t="s">
        <v>960</v>
      </c>
      <c r="C438" s="20" t="s">
        <v>951</v>
      </c>
      <c r="D438" s="20" t="s">
        <v>642</v>
      </c>
      <c r="E438" s="20" t="s">
        <v>952</v>
      </c>
      <c r="F438" s="20" t="s">
        <v>475</v>
      </c>
      <c r="G438" s="20" t="s">
        <v>476</v>
      </c>
      <c r="H438" s="20" t="s">
        <v>141</v>
      </c>
      <c r="I438" s="20">
        <v>70</v>
      </c>
      <c r="J438" s="20" t="s">
        <v>125</v>
      </c>
      <c r="K438" s="20" t="s">
        <v>142</v>
      </c>
      <c r="L438" s="20" t="s">
        <v>477</v>
      </c>
      <c r="M438" s="20" t="s">
        <v>28</v>
      </c>
      <c r="N438" s="20">
        <v>475030100</v>
      </c>
      <c r="O438" s="20" t="s">
        <v>498</v>
      </c>
      <c r="P438" s="20" t="s">
        <v>41</v>
      </c>
      <c r="Q438" s="20" t="s">
        <v>388</v>
      </c>
      <c r="R438" s="20"/>
      <c r="S438" s="20"/>
      <c r="T438" s="14">
        <v>30</v>
      </c>
      <c r="U438" s="20">
        <v>0</v>
      </c>
      <c r="V438" s="14">
        <v>70</v>
      </c>
      <c r="W438" s="20" t="s">
        <v>146</v>
      </c>
      <c r="X438" s="20" t="s">
        <v>106</v>
      </c>
      <c r="Y438" s="3"/>
      <c r="Z438" s="3"/>
      <c r="AA438" s="15"/>
      <c r="AB438" s="15"/>
      <c r="AC438" s="20">
        <v>311</v>
      </c>
      <c r="AD438" s="20">
        <v>2635.5</v>
      </c>
      <c r="AE438" s="3">
        <v>819640.5</v>
      </c>
      <c r="AF438" s="3">
        <v>917997.3600000001</v>
      </c>
      <c r="AG438" s="20">
        <v>311</v>
      </c>
      <c r="AH438" s="20">
        <v>2635.5</v>
      </c>
      <c r="AI438" s="20">
        <v>819640.5</v>
      </c>
      <c r="AJ438" s="20">
        <v>917997.3600000001</v>
      </c>
      <c r="AK438" s="20">
        <v>311</v>
      </c>
      <c r="AL438" s="20">
        <v>2635.5</v>
      </c>
      <c r="AM438" s="20">
        <v>819640.5</v>
      </c>
      <c r="AN438" s="20">
        <v>917997.3600000001</v>
      </c>
      <c r="AO438" s="20"/>
      <c r="AP438" s="20"/>
      <c r="AQ438" s="20"/>
      <c r="AR438" s="20"/>
      <c r="AS438" s="19">
        <v>933</v>
      </c>
      <c r="AT438" s="15">
        <v>2458921.5</v>
      </c>
      <c r="AU438" s="15">
        <v>2753992.08</v>
      </c>
      <c r="AV438" s="20" t="s">
        <v>121</v>
      </c>
      <c r="AW438" s="20"/>
      <c r="AX438" s="20"/>
      <c r="AY438" s="20" t="s">
        <v>147</v>
      </c>
      <c r="AZ438" s="20" t="s">
        <v>953</v>
      </c>
      <c r="BA438" s="20" t="s">
        <v>953</v>
      </c>
      <c r="BB438" s="20" t="s">
        <v>120</v>
      </c>
      <c r="BC438" s="20" t="s">
        <v>954</v>
      </c>
      <c r="BD438" s="20" t="s">
        <v>955</v>
      </c>
      <c r="BE438" s="20"/>
      <c r="BF438" s="20"/>
      <c r="BG438" s="20"/>
      <c r="BH438" s="19" t="s">
        <v>278</v>
      </c>
      <c r="BI438" s="20" t="s">
        <v>279</v>
      </c>
      <c r="BJ438" s="20" t="s">
        <v>280</v>
      </c>
    </row>
    <row r="439" spans="1:62" s="7" customFormat="1" ht="25.5" customHeight="1">
      <c r="A439" s="20"/>
      <c r="B439" s="20" t="s">
        <v>961</v>
      </c>
      <c r="C439" s="20" t="s">
        <v>962</v>
      </c>
      <c r="D439" s="20" t="s">
        <v>963</v>
      </c>
      <c r="E439" s="20" t="s">
        <v>964</v>
      </c>
      <c r="F439" s="20" t="s">
        <v>475</v>
      </c>
      <c r="G439" s="20" t="s">
        <v>476</v>
      </c>
      <c r="H439" s="20" t="s">
        <v>141</v>
      </c>
      <c r="I439" s="20">
        <v>70</v>
      </c>
      <c r="J439" s="20" t="s">
        <v>125</v>
      </c>
      <c r="K439" s="20" t="s">
        <v>142</v>
      </c>
      <c r="L439" s="20" t="s">
        <v>477</v>
      </c>
      <c r="M439" s="20" t="s">
        <v>28</v>
      </c>
      <c r="N439" s="20">
        <v>111010000</v>
      </c>
      <c r="O439" s="20" t="s">
        <v>144</v>
      </c>
      <c r="P439" s="20" t="s">
        <v>41</v>
      </c>
      <c r="Q439" s="20" t="s">
        <v>388</v>
      </c>
      <c r="R439" s="20"/>
      <c r="S439" s="20"/>
      <c r="T439" s="14">
        <v>30</v>
      </c>
      <c r="U439" s="20">
        <v>0</v>
      </c>
      <c r="V439" s="14">
        <v>70</v>
      </c>
      <c r="W439" s="20" t="s">
        <v>607</v>
      </c>
      <c r="X439" s="20" t="s">
        <v>106</v>
      </c>
      <c r="Y439" s="3"/>
      <c r="Z439" s="3"/>
      <c r="AA439" s="15"/>
      <c r="AB439" s="15"/>
      <c r="AC439" s="20">
        <v>158</v>
      </c>
      <c r="AD439" s="20">
        <v>4300.25</v>
      </c>
      <c r="AE439" s="3">
        <v>679439.5</v>
      </c>
      <c r="AF439" s="3">
        <v>760972.2400000001</v>
      </c>
      <c r="AG439" s="20">
        <v>166</v>
      </c>
      <c r="AH439" s="20">
        <v>4300.25</v>
      </c>
      <c r="AI439" s="20">
        <v>713841.5</v>
      </c>
      <c r="AJ439" s="20">
        <v>799502.4800000001</v>
      </c>
      <c r="AK439" s="20">
        <v>150</v>
      </c>
      <c r="AL439" s="20">
        <v>4300.25</v>
      </c>
      <c r="AM439" s="20">
        <v>645037.5</v>
      </c>
      <c r="AN439" s="20">
        <v>722442.0000000001</v>
      </c>
      <c r="AO439" s="20"/>
      <c r="AP439" s="20"/>
      <c r="AQ439" s="20"/>
      <c r="AR439" s="20"/>
      <c r="AS439" s="19">
        <v>474</v>
      </c>
      <c r="AT439" s="15">
        <v>2038318.5</v>
      </c>
      <c r="AU439" s="15">
        <v>2282916.72</v>
      </c>
      <c r="AV439" s="20" t="s">
        <v>121</v>
      </c>
      <c r="AW439" s="20"/>
      <c r="AX439" s="20"/>
      <c r="AY439" s="20" t="s">
        <v>147</v>
      </c>
      <c r="AZ439" s="20" t="s">
        <v>965</v>
      </c>
      <c r="BA439" s="20" t="s">
        <v>965</v>
      </c>
      <c r="BB439" s="20" t="s">
        <v>120</v>
      </c>
      <c r="BC439" s="20" t="s">
        <v>966</v>
      </c>
      <c r="BD439" s="20" t="s">
        <v>967</v>
      </c>
      <c r="BE439" s="20"/>
      <c r="BF439" s="20"/>
      <c r="BG439" s="20"/>
      <c r="BH439" s="19" t="s">
        <v>278</v>
      </c>
      <c r="BI439" s="20" t="s">
        <v>279</v>
      </c>
      <c r="BJ439" s="20" t="s">
        <v>280</v>
      </c>
    </row>
    <row r="440" spans="1:62" s="7" customFormat="1" ht="25.5" customHeight="1">
      <c r="A440" s="20"/>
      <c r="B440" s="20" t="s">
        <v>968</v>
      </c>
      <c r="C440" s="20" t="s">
        <v>962</v>
      </c>
      <c r="D440" s="20" t="s">
        <v>963</v>
      </c>
      <c r="E440" s="20" t="s">
        <v>964</v>
      </c>
      <c r="F440" s="20" t="s">
        <v>475</v>
      </c>
      <c r="G440" s="20" t="s">
        <v>476</v>
      </c>
      <c r="H440" s="20" t="s">
        <v>141</v>
      </c>
      <c r="I440" s="20">
        <v>70</v>
      </c>
      <c r="J440" s="20" t="s">
        <v>125</v>
      </c>
      <c r="K440" s="20" t="s">
        <v>142</v>
      </c>
      <c r="L440" s="20" t="s">
        <v>477</v>
      </c>
      <c r="M440" s="20" t="s">
        <v>28</v>
      </c>
      <c r="N440" s="20">
        <v>391010000</v>
      </c>
      <c r="O440" s="20" t="s">
        <v>485</v>
      </c>
      <c r="P440" s="20" t="s">
        <v>41</v>
      </c>
      <c r="Q440" s="20" t="s">
        <v>388</v>
      </c>
      <c r="R440" s="20"/>
      <c r="S440" s="20"/>
      <c r="T440" s="14">
        <v>30</v>
      </c>
      <c r="U440" s="20">
        <v>0</v>
      </c>
      <c r="V440" s="14">
        <v>70</v>
      </c>
      <c r="W440" s="20" t="s">
        <v>607</v>
      </c>
      <c r="X440" s="20" t="s">
        <v>106</v>
      </c>
      <c r="Y440" s="3"/>
      <c r="Z440" s="3"/>
      <c r="AA440" s="15"/>
      <c r="AB440" s="15"/>
      <c r="AC440" s="20">
        <v>654</v>
      </c>
      <c r="AD440" s="20">
        <v>4300.25</v>
      </c>
      <c r="AE440" s="3">
        <v>2812363.5</v>
      </c>
      <c r="AF440" s="3">
        <v>3149847.12</v>
      </c>
      <c r="AG440" s="20">
        <v>369</v>
      </c>
      <c r="AH440" s="20">
        <v>4300.25</v>
      </c>
      <c r="AI440" s="20">
        <v>1586792.25</v>
      </c>
      <c r="AJ440" s="20">
        <v>1777207.32</v>
      </c>
      <c r="AK440" s="20">
        <v>346</v>
      </c>
      <c r="AL440" s="20">
        <v>4300.25</v>
      </c>
      <c r="AM440" s="20">
        <v>1487886.5</v>
      </c>
      <c r="AN440" s="20">
        <v>1666432.8800000001</v>
      </c>
      <c r="AO440" s="20"/>
      <c r="AP440" s="20"/>
      <c r="AQ440" s="20"/>
      <c r="AR440" s="20"/>
      <c r="AS440" s="19">
        <v>1369</v>
      </c>
      <c r="AT440" s="15">
        <v>5887042.25</v>
      </c>
      <c r="AU440" s="15">
        <v>6593487.32</v>
      </c>
      <c r="AV440" s="20" t="s">
        <v>121</v>
      </c>
      <c r="AW440" s="20"/>
      <c r="AX440" s="20"/>
      <c r="AY440" s="20" t="s">
        <v>147</v>
      </c>
      <c r="AZ440" s="20" t="s">
        <v>965</v>
      </c>
      <c r="BA440" s="20" t="s">
        <v>965</v>
      </c>
      <c r="BB440" s="20" t="s">
        <v>120</v>
      </c>
      <c r="BC440" s="20" t="s">
        <v>966</v>
      </c>
      <c r="BD440" s="20" t="s">
        <v>967</v>
      </c>
      <c r="BE440" s="20"/>
      <c r="BF440" s="20"/>
      <c r="BG440" s="20"/>
      <c r="BH440" s="19" t="s">
        <v>278</v>
      </c>
      <c r="BI440" s="20" t="s">
        <v>279</v>
      </c>
      <c r="BJ440" s="20" t="s">
        <v>280</v>
      </c>
    </row>
    <row r="441" spans="1:62" s="7" customFormat="1" ht="25.5" customHeight="1">
      <c r="A441" s="20"/>
      <c r="B441" s="20" t="s">
        <v>969</v>
      </c>
      <c r="C441" s="20" t="s">
        <v>962</v>
      </c>
      <c r="D441" s="20" t="s">
        <v>963</v>
      </c>
      <c r="E441" s="20" t="s">
        <v>964</v>
      </c>
      <c r="F441" s="20" t="s">
        <v>475</v>
      </c>
      <c r="G441" s="20" t="s">
        <v>476</v>
      </c>
      <c r="H441" s="20" t="s">
        <v>141</v>
      </c>
      <c r="I441" s="20">
        <v>70</v>
      </c>
      <c r="J441" s="20" t="s">
        <v>125</v>
      </c>
      <c r="K441" s="20" t="s">
        <v>142</v>
      </c>
      <c r="L441" s="20" t="s">
        <v>477</v>
      </c>
      <c r="M441" s="20" t="s">
        <v>28</v>
      </c>
      <c r="N441" s="20">
        <v>551010000</v>
      </c>
      <c r="O441" s="20" t="s">
        <v>487</v>
      </c>
      <c r="P441" s="20" t="s">
        <v>41</v>
      </c>
      <c r="Q441" s="20" t="s">
        <v>388</v>
      </c>
      <c r="R441" s="20"/>
      <c r="S441" s="20"/>
      <c r="T441" s="14">
        <v>30</v>
      </c>
      <c r="U441" s="20">
        <v>0</v>
      </c>
      <c r="V441" s="14">
        <v>70</v>
      </c>
      <c r="W441" s="20" t="s">
        <v>607</v>
      </c>
      <c r="X441" s="20" t="s">
        <v>106</v>
      </c>
      <c r="Y441" s="3"/>
      <c r="Z441" s="3"/>
      <c r="AA441" s="15"/>
      <c r="AB441" s="15"/>
      <c r="AC441" s="20">
        <v>24</v>
      </c>
      <c r="AD441" s="20">
        <v>4300.25</v>
      </c>
      <c r="AE441" s="3">
        <v>103206</v>
      </c>
      <c r="AF441" s="3">
        <v>115590.72000000002</v>
      </c>
      <c r="AG441" s="20">
        <v>24</v>
      </c>
      <c r="AH441" s="20">
        <v>4300.25</v>
      </c>
      <c r="AI441" s="20">
        <v>103206</v>
      </c>
      <c r="AJ441" s="20">
        <v>115590.72000000002</v>
      </c>
      <c r="AK441" s="20">
        <v>24</v>
      </c>
      <c r="AL441" s="20">
        <v>4300.25</v>
      </c>
      <c r="AM441" s="20">
        <v>103206</v>
      </c>
      <c r="AN441" s="20">
        <v>115590.72000000002</v>
      </c>
      <c r="AO441" s="20"/>
      <c r="AP441" s="20"/>
      <c r="AQ441" s="20"/>
      <c r="AR441" s="20"/>
      <c r="AS441" s="19">
        <v>72</v>
      </c>
      <c r="AT441" s="15">
        <v>309618</v>
      </c>
      <c r="AU441" s="15">
        <v>346772.16000000003</v>
      </c>
      <c r="AV441" s="20" t="s">
        <v>121</v>
      </c>
      <c r="AW441" s="20"/>
      <c r="AX441" s="20"/>
      <c r="AY441" s="20" t="s">
        <v>147</v>
      </c>
      <c r="AZ441" s="20" t="s">
        <v>965</v>
      </c>
      <c r="BA441" s="20" t="s">
        <v>965</v>
      </c>
      <c r="BB441" s="20" t="s">
        <v>120</v>
      </c>
      <c r="BC441" s="20" t="s">
        <v>966</v>
      </c>
      <c r="BD441" s="20" t="s">
        <v>967</v>
      </c>
      <c r="BE441" s="20"/>
      <c r="BF441" s="20"/>
      <c r="BG441" s="20"/>
      <c r="BH441" s="19" t="s">
        <v>278</v>
      </c>
      <c r="BI441" s="20" t="s">
        <v>279</v>
      </c>
      <c r="BJ441" s="20" t="s">
        <v>280</v>
      </c>
    </row>
    <row r="442" spans="1:62" s="7" customFormat="1" ht="25.5" customHeight="1">
      <c r="A442" s="20"/>
      <c r="B442" s="20" t="s">
        <v>970</v>
      </c>
      <c r="C442" s="20" t="s">
        <v>962</v>
      </c>
      <c r="D442" s="20" t="s">
        <v>963</v>
      </c>
      <c r="E442" s="20" t="s">
        <v>964</v>
      </c>
      <c r="F442" s="20" t="s">
        <v>475</v>
      </c>
      <c r="G442" s="20" t="s">
        <v>476</v>
      </c>
      <c r="H442" s="20" t="s">
        <v>141</v>
      </c>
      <c r="I442" s="20">
        <v>70</v>
      </c>
      <c r="J442" s="20" t="s">
        <v>125</v>
      </c>
      <c r="K442" s="20" t="s">
        <v>142</v>
      </c>
      <c r="L442" s="20" t="s">
        <v>477</v>
      </c>
      <c r="M442" s="20" t="s">
        <v>28</v>
      </c>
      <c r="N442" s="20">
        <v>350000000</v>
      </c>
      <c r="O442" s="20" t="s">
        <v>158</v>
      </c>
      <c r="P442" s="20" t="s">
        <v>41</v>
      </c>
      <c r="Q442" s="20" t="s">
        <v>388</v>
      </c>
      <c r="R442" s="20"/>
      <c r="S442" s="20"/>
      <c r="T442" s="14">
        <v>30</v>
      </c>
      <c r="U442" s="20">
        <v>0</v>
      </c>
      <c r="V442" s="14">
        <v>70</v>
      </c>
      <c r="W442" s="20" t="s">
        <v>607</v>
      </c>
      <c r="X442" s="20" t="s">
        <v>106</v>
      </c>
      <c r="Y442" s="3"/>
      <c r="Z442" s="3"/>
      <c r="AA442" s="15"/>
      <c r="AB442" s="15"/>
      <c r="AC442" s="20">
        <v>105</v>
      </c>
      <c r="AD442" s="20">
        <v>4300.25</v>
      </c>
      <c r="AE442" s="3">
        <v>451526.25</v>
      </c>
      <c r="AF442" s="3">
        <v>505709.4</v>
      </c>
      <c r="AG442" s="20">
        <v>459</v>
      </c>
      <c r="AH442" s="20">
        <v>4300.25</v>
      </c>
      <c r="AI442" s="20">
        <v>1973814.75</v>
      </c>
      <c r="AJ442" s="20">
        <v>2210672.52</v>
      </c>
      <c r="AK442" s="20">
        <v>333</v>
      </c>
      <c r="AL442" s="20">
        <v>4300.25</v>
      </c>
      <c r="AM442" s="20">
        <v>1431983.25</v>
      </c>
      <c r="AN442" s="20">
        <v>1603821.2400000002</v>
      </c>
      <c r="AO442" s="20"/>
      <c r="AP442" s="20"/>
      <c r="AQ442" s="20"/>
      <c r="AR442" s="20"/>
      <c r="AS442" s="19">
        <v>897</v>
      </c>
      <c r="AT442" s="15">
        <v>3857324.25</v>
      </c>
      <c r="AU442" s="15">
        <v>4320203.16</v>
      </c>
      <c r="AV442" s="20" t="s">
        <v>121</v>
      </c>
      <c r="AW442" s="20"/>
      <c r="AX442" s="20"/>
      <c r="AY442" s="20" t="s">
        <v>147</v>
      </c>
      <c r="AZ442" s="20" t="s">
        <v>965</v>
      </c>
      <c r="BA442" s="20" t="s">
        <v>965</v>
      </c>
      <c r="BB442" s="20" t="s">
        <v>120</v>
      </c>
      <c r="BC442" s="20" t="s">
        <v>966</v>
      </c>
      <c r="BD442" s="20" t="s">
        <v>967</v>
      </c>
      <c r="BE442" s="20"/>
      <c r="BF442" s="20"/>
      <c r="BG442" s="20"/>
      <c r="BH442" s="19" t="s">
        <v>278</v>
      </c>
      <c r="BI442" s="20" t="s">
        <v>279</v>
      </c>
      <c r="BJ442" s="20" t="s">
        <v>280</v>
      </c>
    </row>
    <row r="443" spans="1:62" s="7" customFormat="1" ht="25.5" customHeight="1">
      <c r="A443" s="20"/>
      <c r="B443" s="20" t="s">
        <v>971</v>
      </c>
      <c r="C443" s="20" t="s">
        <v>962</v>
      </c>
      <c r="D443" s="20" t="s">
        <v>963</v>
      </c>
      <c r="E443" s="20" t="s">
        <v>964</v>
      </c>
      <c r="F443" s="20" t="s">
        <v>475</v>
      </c>
      <c r="G443" s="20" t="s">
        <v>476</v>
      </c>
      <c r="H443" s="20" t="s">
        <v>141</v>
      </c>
      <c r="I443" s="20">
        <v>70</v>
      </c>
      <c r="J443" s="20" t="s">
        <v>125</v>
      </c>
      <c r="K443" s="20" t="s">
        <v>142</v>
      </c>
      <c r="L443" s="20" t="s">
        <v>477</v>
      </c>
      <c r="M443" s="20" t="s">
        <v>28</v>
      </c>
      <c r="N443" s="20">
        <v>632810000</v>
      </c>
      <c r="O443" s="20" t="s">
        <v>490</v>
      </c>
      <c r="P443" s="20" t="s">
        <v>41</v>
      </c>
      <c r="Q443" s="20" t="s">
        <v>388</v>
      </c>
      <c r="R443" s="20"/>
      <c r="S443" s="20"/>
      <c r="T443" s="14">
        <v>30</v>
      </c>
      <c r="U443" s="20">
        <v>0</v>
      </c>
      <c r="V443" s="14">
        <v>70</v>
      </c>
      <c r="W443" s="20" t="s">
        <v>607</v>
      </c>
      <c r="X443" s="20" t="s">
        <v>106</v>
      </c>
      <c r="Y443" s="3"/>
      <c r="Z443" s="3"/>
      <c r="AA443" s="15"/>
      <c r="AB443" s="15"/>
      <c r="AC443" s="20">
        <v>584</v>
      </c>
      <c r="AD443" s="20">
        <v>4300.25</v>
      </c>
      <c r="AE443" s="3">
        <v>2511346</v>
      </c>
      <c r="AF443" s="3">
        <v>2812707.5200000005</v>
      </c>
      <c r="AG443" s="20">
        <v>406</v>
      </c>
      <c r="AH443" s="20">
        <v>4300.25</v>
      </c>
      <c r="AI443" s="20">
        <v>1745901.5</v>
      </c>
      <c r="AJ443" s="20">
        <v>1955409.6800000002</v>
      </c>
      <c r="AK443" s="20">
        <v>406</v>
      </c>
      <c r="AL443" s="20">
        <v>4300.25</v>
      </c>
      <c r="AM443" s="20">
        <v>1745901.5</v>
      </c>
      <c r="AN443" s="20">
        <v>1955409.6800000002</v>
      </c>
      <c r="AO443" s="20"/>
      <c r="AP443" s="20"/>
      <c r="AQ443" s="20"/>
      <c r="AR443" s="20"/>
      <c r="AS443" s="19">
        <v>1396</v>
      </c>
      <c r="AT443" s="15">
        <v>6003149</v>
      </c>
      <c r="AU443" s="15">
        <v>6723526.880000001</v>
      </c>
      <c r="AV443" s="20" t="s">
        <v>121</v>
      </c>
      <c r="AW443" s="20"/>
      <c r="AX443" s="20"/>
      <c r="AY443" s="20" t="s">
        <v>147</v>
      </c>
      <c r="AZ443" s="20" t="s">
        <v>965</v>
      </c>
      <c r="BA443" s="20" t="s">
        <v>965</v>
      </c>
      <c r="BB443" s="20" t="s">
        <v>120</v>
      </c>
      <c r="BC443" s="20" t="s">
        <v>966</v>
      </c>
      <c r="BD443" s="20" t="s">
        <v>967</v>
      </c>
      <c r="BE443" s="20"/>
      <c r="BF443" s="20"/>
      <c r="BG443" s="20"/>
      <c r="BH443" s="19" t="s">
        <v>278</v>
      </c>
      <c r="BI443" s="20" t="s">
        <v>279</v>
      </c>
      <c r="BJ443" s="20" t="s">
        <v>280</v>
      </c>
    </row>
    <row r="444" spans="1:62" s="7" customFormat="1" ht="25.5" customHeight="1">
      <c r="A444" s="20"/>
      <c r="B444" s="20" t="s">
        <v>972</v>
      </c>
      <c r="C444" s="20" t="s">
        <v>962</v>
      </c>
      <c r="D444" s="20" t="s">
        <v>963</v>
      </c>
      <c r="E444" s="20" t="s">
        <v>964</v>
      </c>
      <c r="F444" s="20" t="s">
        <v>475</v>
      </c>
      <c r="G444" s="20" t="s">
        <v>476</v>
      </c>
      <c r="H444" s="20" t="s">
        <v>141</v>
      </c>
      <c r="I444" s="20">
        <v>70</v>
      </c>
      <c r="J444" s="20" t="s">
        <v>125</v>
      </c>
      <c r="K444" s="20" t="s">
        <v>142</v>
      </c>
      <c r="L444" s="20" t="s">
        <v>477</v>
      </c>
      <c r="M444" s="20" t="s">
        <v>28</v>
      </c>
      <c r="N444" s="20">
        <v>750000000</v>
      </c>
      <c r="O444" s="20" t="s">
        <v>492</v>
      </c>
      <c r="P444" s="20" t="s">
        <v>41</v>
      </c>
      <c r="Q444" s="20" t="s">
        <v>388</v>
      </c>
      <c r="R444" s="20"/>
      <c r="S444" s="20"/>
      <c r="T444" s="14">
        <v>30</v>
      </c>
      <c r="U444" s="20">
        <v>0</v>
      </c>
      <c r="V444" s="14">
        <v>70</v>
      </c>
      <c r="W444" s="20" t="s">
        <v>607</v>
      </c>
      <c r="X444" s="20" t="s">
        <v>106</v>
      </c>
      <c r="Y444" s="3"/>
      <c r="Z444" s="3"/>
      <c r="AA444" s="15"/>
      <c r="AB444" s="15"/>
      <c r="AC444" s="20">
        <v>1627</v>
      </c>
      <c r="AD444" s="20">
        <v>4300.25</v>
      </c>
      <c r="AE444" s="3">
        <v>6996506.75</v>
      </c>
      <c r="AF444" s="3">
        <v>7836087.5600000005</v>
      </c>
      <c r="AG444" s="20">
        <v>1627</v>
      </c>
      <c r="AH444" s="20">
        <v>4300.25</v>
      </c>
      <c r="AI444" s="20">
        <v>6996506.75</v>
      </c>
      <c r="AJ444" s="20">
        <v>7836087.5600000005</v>
      </c>
      <c r="AK444" s="20">
        <v>1627</v>
      </c>
      <c r="AL444" s="20">
        <v>4300.25</v>
      </c>
      <c r="AM444" s="20">
        <v>6996506.75</v>
      </c>
      <c r="AN444" s="20">
        <v>7836087.5600000005</v>
      </c>
      <c r="AO444" s="20"/>
      <c r="AP444" s="20"/>
      <c r="AQ444" s="20"/>
      <c r="AR444" s="20"/>
      <c r="AS444" s="19">
        <v>4881</v>
      </c>
      <c r="AT444" s="15">
        <v>20989520.25</v>
      </c>
      <c r="AU444" s="15">
        <v>23508262.68</v>
      </c>
      <c r="AV444" s="20" t="s">
        <v>121</v>
      </c>
      <c r="AW444" s="20"/>
      <c r="AX444" s="20"/>
      <c r="AY444" s="20" t="s">
        <v>147</v>
      </c>
      <c r="AZ444" s="20" t="s">
        <v>965</v>
      </c>
      <c r="BA444" s="20" t="s">
        <v>965</v>
      </c>
      <c r="BB444" s="20" t="s">
        <v>120</v>
      </c>
      <c r="BC444" s="20" t="s">
        <v>966</v>
      </c>
      <c r="BD444" s="20" t="s">
        <v>967</v>
      </c>
      <c r="BE444" s="20"/>
      <c r="BF444" s="20"/>
      <c r="BG444" s="20"/>
      <c r="BH444" s="19" t="s">
        <v>278</v>
      </c>
      <c r="BI444" s="20" t="s">
        <v>279</v>
      </c>
      <c r="BJ444" s="20" t="s">
        <v>280</v>
      </c>
    </row>
    <row r="445" spans="1:62" s="7" customFormat="1" ht="25.5" customHeight="1">
      <c r="A445" s="20"/>
      <c r="B445" s="20" t="s">
        <v>973</v>
      </c>
      <c r="C445" s="20" t="s">
        <v>962</v>
      </c>
      <c r="D445" s="20" t="s">
        <v>963</v>
      </c>
      <c r="E445" s="20" t="s">
        <v>964</v>
      </c>
      <c r="F445" s="20" t="s">
        <v>475</v>
      </c>
      <c r="G445" s="20" t="s">
        <v>476</v>
      </c>
      <c r="H445" s="20" t="s">
        <v>141</v>
      </c>
      <c r="I445" s="20">
        <v>70</v>
      </c>
      <c r="J445" s="20" t="s">
        <v>125</v>
      </c>
      <c r="K445" s="20" t="s">
        <v>142</v>
      </c>
      <c r="L445" s="20" t="s">
        <v>477</v>
      </c>
      <c r="M445" s="20" t="s">
        <v>28</v>
      </c>
      <c r="N445" s="20">
        <v>311010000</v>
      </c>
      <c r="O445" s="20" t="s">
        <v>509</v>
      </c>
      <c r="P445" s="20" t="s">
        <v>41</v>
      </c>
      <c r="Q445" s="20" t="s">
        <v>388</v>
      </c>
      <c r="R445" s="20"/>
      <c r="S445" s="20"/>
      <c r="T445" s="14">
        <v>30</v>
      </c>
      <c r="U445" s="20">
        <v>0</v>
      </c>
      <c r="V445" s="14">
        <v>70</v>
      </c>
      <c r="W445" s="20" t="s">
        <v>607</v>
      </c>
      <c r="X445" s="20" t="s">
        <v>106</v>
      </c>
      <c r="Y445" s="3"/>
      <c r="Z445" s="3"/>
      <c r="AA445" s="15"/>
      <c r="AB445" s="15"/>
      <c r="AC445" s="20">
        <v>769</v>
      </c>
      <c r="AD445" s="20">
        <v>4300.25</v>
      </c>
      <c r="AE445" s="3">
        <v>3306892.25</v>
      </c>
      <c r="AF445" s="3">
        <v>3703719.3200000003</v>
      </c>
      <c r="AG445" s="20">
        <v>769</v>
      </c>
      <c r="AH445" s="20">
        <v>4300.25</v>
      </c>
      <c r="AI445" s="20">
        <v>3306892.25</v>
      </c>
      <c r="AJ445" s="20">
        <v>3703719.3200000003</v>
      </c>
      <c r="AK445" s="20">
        <v>769</v>
      </c>
      <c r="AL445" s="20">
        <v>4300.25</v>
      </c>
      <c r="AM445" s="20">
        <v>3306892.25</v>
      </c>
      <c r="AN445" s="20">
        <v>3703719.3200000003</v>
      </c>
      <c r="AO445" s="20"/>
      <c r="AP445" s="20"/>
      <c r="AQ445" s="20"/>
      <c r="AR445" s="20"/>
      <c r="AS445" s="19">
        <v>2307</v>
      </c>
      <c r="AT445" s="15">
        <v>9920676.75</v>
      </c>
      <c r="AU445" s="15">
        <v>11111157.96</v>
      </c>
      <c r="AV445" s="20" t="s">
        <v>121</v>
      </c>
      <c r="AW445" s="20"/>
      <c r="AX445" s="20"/>
      <c r="AY445" s="20" t="s">
        <v>147</v>
      </c>
      <c r="AZ445" s="20" t="s">
        <v>965</v>
      </c>
      <c r="BA445" s="20" t="s">
        <v>965</v>
      </c>
      <c r="BB445" s="20" t="s">
        <v>120</v>
      </c>
      <c r="BC445" s="20" t="s">
        <v>966</v>
      </c>
      <c r="BD445" s="20" t="s">
        <v>967</v>
      </c>
      <c r="BE445" s="20"/>
      <c r="BF445" s="20"/>
      <c r="BG445" s="20"/>
      <c r="BH445" s="19" t="s">
        <v>278</v>
      </c>
      <c r="BI445" s="20" t="s">
        <v>279</v>
      </c>
      <c r="BJ445" s="20" t="s">
        <v>280</v>
      </c>
    </row>
    <row r="446" spans="1:62" s="7" customFormat="1" ht="25.5" customHeight="1">
      <c r="A446" s="20"/>
      <c r="B446" s="20" t="s">
        <v>974</v>
      </c>
      <c r="C446" s="20" t="s">
        <v>962</v>
      </c>
      <c r="D446" s="20" t="s">
        <v>963</v>
      </c>
      <c r="E446" s="20" t="s">
        <v>964</v>
      </c>
      <c r="F446" s="20" t="s">
        <v>475</v>
      </c>
      <c r="G446" s="20" t="s">
        <v>476</v>
      </c>
      <c r="H446" s="20" t="s">
        <v>141</v>
      </c>
      <c r="I446" s="20">
        <v>70</v>
      </c>
      <c r="J446" s="20" t="s">
        <v>125</v>
      </c>
      <c r="K446" s="20" t="s">
        <v>142</v>
      </c>
      <c r="L446" s="20" t="s">
        <v>477</v>
      </c>
      <c r="M446" s="20" t="s">
        <v>28</v>
      </c>
      <c r="N446" s="20">
        <v>790000000</v>
      </c>
      <c r="O446" s="20" t="s">
        <v>166</v>
      </c>
      <c r="P446" s="20" t="s">
        <v>41</v>
      </c>
      <c r="Q446" s="20" t="s">
        <v>388</v>
      </c>
      <c r="R446" s="20"/>
      <c r="S446" s="20"/>
      <c r="T446" s="14">
        <v>30</v>
      </c>
      <c r="U446" s="20">
        <v>0</v>
      </c>
      <c r="V446" s="14">
        <v>70</v>
      </c>
      <c r="W446" s="20" t="s">
        <v>607</v>
      </c>
      <c r="X446" s="20" t="s">
        <v>106</v>
      </c>
      <c r="Y446" s="3"/>
      <c r="Z446" s="3"/>
      <c r="AA446" s="15"/>
      <c r="AB446" s="15"/>
      <c r="AC446" s="20">
        <v>65</v>
      </c>
      <c r="AD446" s="20">
        <v>4300.25</v>
      </c>
      <c r="AE446" s="3">
        <v>279516.25</v>
      </c>
      <c r="AF446" s="3">
        <v>313058.2</v>
      </c>
      <c r="AG446" s="20">
        <v>81</v>
      </c>
      <c r="AH446" s="20">
        <v>4300.25</v>
      </c>
      <c r="AI446" s="20">
        <v>348320.25</v>
      </c>
      <c r="AJ446" s="20">
        <v>390118.68000000005</v>
      </c>
      <c r="AK446" s="20">
        <v>81</v>
      </c>
      <c r="AL446" s="20">
        <v>4300.25</v>
      </c>
      <c r="AM446" s="20">
        <v>348320.25</v>
      </c>
      <c r="AN446" s="20">
        <v>390118.68000000005</v>
      </c>
      <c r="AO446" s="20"/>
      <c r="AP446" s="20"/>
      <c r="AQ446" s="20"/>
      <c r="AR446" s="20"/>
      <c r="AS446" s="19">
        <v>227</v>
      </c>
      <c r="AT446" s="15">
        <v>976156.75</v>
      </c>
      <c r="AU446" s="15">
        <v>1093295.56</v>
      </c>
      <c r="AV446" s="20" t="s">
        <v>121</v>
      </c>
      <c r="AW446" s="20"/>
      <c r="AX446" s="20"/>
      <c r="AY446" s="20" t="s">
        <v>147</v>
      </c>
      <c r="AZ446" s="20" t="s">
        <v>965</v>
      </c>
      <c r="BA446" s="20" t="s">
        <v>965</v>
      </c>
      <c r="BB446" s="20" t="s">
        <v>120</v>
      </c>
      <c r="BC446" s="20" t="s">
        <v>966</v>
      </c>
      <c r="BD446" s="20" t="s">
        <v>967</v>
      </c>
      <c r="BE446" s="20"/>
      <c r="BF446" s="20"/>
      <c r="BG446" s="20"/>
      <c r="BH446" s="19" t="s">
        <v>278</v>
      </c>
      <c r="BI446" s="20" t="s">
        <v>279</v>
      </c>
      <c r="BJ446" s="20" t="s">
        <v>280</v>
      </c>
    </row>
    <row r="447" spans="1:62" s="7" customFormat="1" ht="25.5" customHeight="1">
      <c r="A447" s="20"/>
      <c r="B447" s="20" t="s">
        <v>975</v>
      </c>
      <c r="C447" s="20" t="s">
        <v>962</v>
      </c>
      <c r="D447" s="20" t="s">
        <v>963</v>
      </c>
      <c r="E447" s="20" t="s">
        <v>964</v>
      </c>
      <c r="F447" s="20" t="s">
        <v>475</v>
      </c>
      <c r="G447" s="20" t="s">
        <v>476</v>
      </c>
      <c r="H447" s="20" t="s">
        <v>141</v>
      </c>
      <c r="I447" s="20">
        <v>70</v>
      </c>
      <c r="J447" s="20" t="s">
        <v>125</v>
      </c>
      <c r="K447" s="20" t="s">
        <v>142</v>
      </c>
      <c r="L447" s="20" t="s">
        <v>477</v>
      </c>
      <c r="M447" s="20" t="s">
        <v>28</v>
      </c>
      <c r="N447" s="20">
        <v>231010000</v>
      </c>
      <c r="O447" s="20" t="s">
        <v>496</v>
      </c>
      <c r="P447" s="20" t="s">
        <v>41</v>
      </c>
      <c r="Q447" s="20" t="s">
        <v>388</v>
      </c>
      <c r="R447" s="20"/>
      <c r="S447" s="20"/>
      <c r="T447" s="14">
        <v>30</v>
      </c>
      <c r="U447" s="20">
        <v>0</v>
      </c>
      <c r="V447" s="14">
        <v>70</v>
      </c>
      <c r="W447" s="20" t="s">
        <v>607</v>
      </c>
      <c r="X447" s="20" t="s">
        <v>106</v>
      </c>
      <c r="Y447" s="3"/>
      <c r="Z447" s="3"/>
      <c r="AA447" s="15"/>
      <c r="AB447" s="15"/>
      <c r="AC447" s="20">
        <v>347</v>
      </c>
      <c r="AD447" s="20">
        <v>4300.25</v>
      </c>
      <c r="AE447" s="3">
        <v>1492186.75</v>
      </c>
      <c r="AF447" s="3">
        <v>1671249.1600000001</v>
      </c>
      <c r="AG447" s="20">
        <v>48</v>
      </c>
      <c r="AH447" s="20">
        <v>4300.25</v>
      </c>
      <c r="AI447" s="20">
        <v>206412</v>
      </c>
      <c r="AJ447" s="20">
        <v>231181.44000000003</v>
      </c>
      <c r="AK447" s="20">
        <v>314</v>
      </c>
      <c r="AL447" s="20">
        <v>4300.25</v>
      </c>
      <c r="AM447" s="20">
        <v>1350278.5</v>
      </c>
      <c r="AN447" s="20">
        <v>1512311.9200000002</v>
      </c>
      <c r="AO447" s="20"/>
      <c r="AP447" s="20"/>
      <c r="AQ447" s="20"/>
      <c r="AR447" s="20"/>
      <c r="AS447" s="19">
        <v>709</v>
      </c>
      <c r="AT447" s="15">
        <v>3048877.25</v>
      </c>
      <c r="AU447" s="15">
        <v>3414742.5200000005</v>
      </c>
      <c r="AV447" s="20" t="s">
        <v>121</v>
      </c>
      <c r="AW447" s="20"/>
      <c r="AX447" s="20"/>
      <c r="AY447" s="20" t="s">
        <v>147</v>
      </c>
      <c r="AZ447" s="20" t="s">
        <v>965</v>
      </c>
      <c r="BA447" s="20" t="s">
        <v>965</v>
      </c>
      <c r="BB447" s="20" t="s">
        <v>120</v>
      </c>
      <c r="BC447" s="20" t="s">
        <v>966</v>
      </c>
      <c r="BD447" s="20" t="s">
        <v>967</v>
      </c>
      <c r="BE447" s="20"/>
      <c r="BF447" s="20"/>
      <c r="BG447" s="20"/>
      <c r="BH447" s="19" t="s">
        <v>278</v>
      </c>
      <c r="BI447" s="20" t="s">
        <v>279</v>
      </c>
      <c r="BJ447" s="20" t="s">
        <v>280</v>
      </c>
    </row>
    <row r="448" spans="1:62" s="7" customFormat="1" ht="25.5" customHeight="1">
      <c r="A448" s="20"/>
      <c r="B448" s="20" t="s">
        <v>976</v>
      </c>
      <c r="C448" s="20" t="s">
        <v>962</v>
      </c>
      <c r="D448" s="20" t="s">
        <v>963</v>
      </c>
      <c r="E448" s="20" t="s">
        <v>964</v>
      </c>
      <c r="F448" s="20" t="s">
        <v>475</v>
      </c>
      <c r="G448" s="20" t="s">
        <v>476</v>
      </c>
      <c r="H448" s="20" t="s">
        <v>141</v>
      </c>
      <c r="I448" s="20">
        <v>70</v>
      </c>
      <c r="J448" s="20" t="s">
        <v>125</v>
      </c>
      <c r="K448" s="20" t="s">
        <v>142</v>
      </c>
      <c r="L448" s="20" t="s">
        <v>477</v>
      </c>
      <c r="M448" s="20" t="s">
        <v>28</v>
      </c>
      <c r="N448" s="20">
        <v>431010000</v>
      </c>
      <c r="O448" s="20" t="s">
        <v>168</v>
      </c>
      <c r="P448" s="20" t="s">
        <v>41</v>
      </c>
      <c r="Q448" s="20" t="s">
        <v>388</v>
      </c>
      <c r="R448" s="20"/>
      <c r="S448" s="20"/>
      <c r="T448" s="14">
        <v>30</v>
      </c>
      <c r="U448" s="20">
        <v>0</v>
      </c>
      <c r="V448" s="14">
        <v>70</v>
      </c>
      <c r="W448" s="20" t="s">
        <v>607</v>
      </c>
      <c r="X448" s="20" t="s">
        <v>106</v>
      </c>
      <c r="Y448" s="3"/>
      <c r="Z448" s="3"/>
      <c r="AA448" s="15"/>
      <c r="AB448" s="15"/>
      <c r="AC448" s="20">
        <v>24</v>
      </c>
      <c r="AD448" s="20">
        <v>4300.25</v>
      </c>
      <c r="AE448" s="3">
        <v>103206</v>
      </c>
      <c r="AF448" s="3">
        <v>115590.72000000002</v>
      </c>
      <c r="AG448" s="20">
        <v>126</v>
      </c>
      <c r="AH448" s="20">
        <v>4300.25</v>
      </c>
      <c r="AI448" s="20">
        <v>541831.5</v>
      </c>
      <c r="AJ448" s="20">
        <v>606851.28</v>
      </c>
      <c r="AK448" s="20">
        <v>24</v>
      </c>
      <c r="AL448" s="20">
        <v>4300.25</v>
      </c>
      <c r="AM448" s="20">
        <v>103206</v>
      </c>
      <c r="AN448" s="20">
        <v>115590.72000000002</v>
      </c>
      <c r="AO448" s="20"/>
      <c r="AP448" s="20"/>
      <c r="AQ448" s="20"/>
      <c r="AR448" s="20"/>
      <c r="AS448" s="19">
        <v>174</v>
      </c>
      <c r="AT448" s="15">
        <v>748243.5</v>
      </c>
      <c r="AU448" s="15">
        <v>838032.72</v>
      </c>
      <c r="AV448" s="20" t="s">
        <v>121</v>
      </c>
      <c r="AW448" s="20"/>
      <c r="AX448" s="20"/>
      <c r="AY448" s="20" t="s">
        <v>147</v>
      </c>
      <c r="AZ448" s="20" t="s">
        <v>965</v>
      </c>
      <c r="BA448" s="20" t="s">
        <v>965</v>
      </c>
      <c r="BB448" s="20" t="s">
        <v>120</v>
      </c>
      <c r="BC448" s="20" t="s">
        <v>966</v>
      </c>
      <c r="BD448" s="20" t="s">
        <v>967</v>
      </c>
      <c r="BE448" s="20"/>
      <c r="BF448" s="20"/>
      <c r="BG448" s="20"/>
      <c r="BH448" s="19" t="s">
        <v>278</v>
      </c>
      <c r="BI448" s="20" t="s">
        <v>279</v>
      </c>
      <c r="BJ448" s="20" t="s">
        <v>280</v>
      </c>
    </row>
    <row r="449" spans="1:62" s="7" customFormat="1" ht="25.5" customHeight="1">
      <c r="A449" s="20"/>
      <c r="B449" s="20" t="s">
        <v>977</v>
      </c>
      <c r="C449" s="20" t="s">
        <v>962</v>
      </c>
      <c r="D449" s="20" t="s">
        <v>963</v>
      </c>
      <c r="E449" s="20" t="s">
        <v>964</v>
      </c>
      <c r="F449" s="20" t="s">
        <v>475</v>
      </c>
      <c r="G449" s="20" t="s">
        <v>476</v>
      </c>
      <c r="H449" s="20" t="s">
        <v>141</v>
      </c>
      <c r="I449" s="20">
        <v>70</v>
      </c>
      <c r="J449" s="20" t="s">
        <v>125</v>
      </c>
      <c r="K449" s="20" t="s">
        <v>142</v>
      </c>
      <c r="L449" s="20" t="s">
        <v>477</v>
      </c>
      <c r="M449" s="20" t="s">
        <v>28</v>
      </c>
      <c r="N449" s="20">
        <v>475030100</v>
      </c>
      <c r="O449" s="20" t="s">
        <v>498</v>
      </c>
      <c r="P449" s="20" t="s">
        <v>41</v>
      </c>
      <c r="Q449" s="20" t="s">
        <v>388</v>
      </c>
      <c r="R449" s="20"/>
      <c r="S449" s="20"/>
      <c r="T449" s="14">
        <v>30</v>
      </c>
      <c r="U449" s="20">
        <v>0</v>
      </c>
      <c r="V449" s="14">
        <v>70</v>
      </c>
      <c r="W449" s="20" t="s">
        <v>607</v>
      </c>
      <c r="X449" s="20" t="s">
        <v>106</v>
      </c>
      <c r="Y449" s="3"/>
      <c r="Z449" s="3"/>
      <c r="AA449" s="15"/>
      <c r="AB449" s="15"/>
      <c r="AC449" s="20">
        <v>199</v>
      </c>
      <c r="AD449" s="20">
        <v>4300.25</v>
      </c>
      <c r="AE449" s="3">
        <v>855749.75</v>
      </c>
      <c r="AF449" s="3">
        <v>958439.7200000001</v>
      </c>
      <c r="AG449" s="20">
        <v>199</v>
      </c>
      <c r="AH449" s="20">
        <v>4300.25</v>
      </c>
      <c r="AI449" s="20">
        <v>855749.75</v>
      </c>
      <c r="AJ449" s="20">
        <v>958439.7200000001</v>
      </c>
      <c r="AK449" s="20">
        <v>199</v>
      </c>
      <c r="AL449" s="20">
        <v>4300.25</v>
      </c>
      <c r="AM449" s="20">
        <v>855749.75</v>
      </c>
      <c r="AN449" s="20">
        <v>958439.7200000001</v>
      </c>
      <c r="AO449" s="20"/>
      <c r="AP449" s="20"/>
      <c r="AQ449" s="20"/>
      <c r="AR449" s="20"/>
      <c r="AS449" s="19">
        <v>597</v>
      </c>
      <c r="AT449" s="15">
        <v>2567249.25</v>
      </c>
      <c r="AU449" s="15">
        <v>2875319.16</v>
      </c>
      <c r="AV449" s="20" t="s">
        <v>121</v>
      </c>
      <c r="AW449" s="20"/>
      <c r="AX449" s="20"/>
      <c r="AY449" s="20" t="s">
        <v>147</v>
      </c>
      <c r="AZ449" s="20" t="s">
        <v>965</v>
      </c>
      <c r="BA449" s="20" t="s">
        <v>965</v>
      </c>
      <c r="BB449" s="20" t="s">
        <v>120</v>
      </c>
      <c r="BC449" s="20" t="s">
        <v>966</v>
      </c>
      <c r="BD449" s="20" t="s">
        <v>967</v>
      </c>
      <c r="BE449" s="20"/>
      <c r="BF449" s="20"/>
      <c r="BG449" s="20"/>
      <c r="BH449" s="19" t="s">
        <v>278</v>
      </c>
      <c r="BI449" s="20" t="s">
        <v>279</v>
      </c>
      <c r="BJ449" s="20" t="s">
        <v>280</v>
      </c>
    </row>
    <row r="450" spans="1:62" s="7" customFormat="1" ht="25.5" customHeight="1">
      <c r="A450" s="20"/>
      <c r="B450" s="20" t="s">
        <v>978</v>
      </c>
      <c r="C450" s="20" t="s">
        <v>962</v>
      </c>
      <c r="D450" s="20" t="s">
        <v>963</v>
      </c>
      <c r="E450" s="20" t="s">
        <v>964</v>
      </c>
      <c r="F450" s="20" t="s">
        <v>475</v>
      </c>
      <c r="G450" s="20" t="s">
        <v>476</v>
      </c>
      <c r="H450" s="20" t="s">
        <v>141</v>
      </c>
      <c r="I450" s="20">
        <v>70</v>
      </c>
      <c r="J450" s="20" t="s">
        <v>125</v>
      </c>
      <c r="K450" s="20" t="s">
        <v>142</v>
      </c>
      <c r="L450" s="20" t="s">
        <v>477</v>
      </c>
      <c r="M450" s="20" t="s">
        <v>28</v>
      </c>
      <c r="N450" s="20">
        <v>151010000</v>
      </c>
      <c r="O450" s="20" t="s">
        <v>170</v>
      </c>
      <c r="P450" s="20" t="s">
        <v>41</v>
      </c>
      <c r="Q450" s="20" t="s">
        <v>388</v>
      </c>
      <c r="R450" s="20"/>
      <c r="S450" s="20"/>
      <c r="T450" s="14">
        <v>30</v>
      </c>
      <c r="U450" s="20">
        <v>0</v>
      </c>
      <c r="V450" s="14">
        <v>70</v>
      </c>
      <c r="W450" s="20" t="s">
        <v>607</v>
      </c>
      <c r="X450" s="20" t="s">
        <v>106</v>
      </c>
      <c r="Y450" s="3"/>
      <c r="Z450" s="3"/>
      <c r="AA450" s="15"/>
      <c r="AB450" s="15"/>
      <c r="AC450" s="20">
        <v>2</v>
      </c>
      <c r="AD450" s="20">
        <v>4300.25</v>
      </c>
      <c r="AE450" s="3">
        <v>8600.5</v>
      </c>
      <c r="AF450" s="3">
        <v>9632.560000000001</v>
      </c>
      <c r="AG450" s="20">
        <v>40</v>
      </c>
      <c r="AH450" s="20">
        <v>4300.25</v>
      </c>
      <c r="AI450" s="20">
        <v>172010</v>
      </c>
      <c r="AJ450" s="20">
        <v>192651.2</v>
      </c>
      <c r="AK450" s="20">
        <v>48</v>
      </c>
      <c r="AL450" s="20">
        <v>4300.25</v>
      </c>
      <c r="AM450" s="20">
        <v>206412</v>
      </c>
      <c r="AN450" s="20">
        <v>231181.44000000003</v>
      </c>
      <c r="AO450" s="20"/>
      <c r="AP450" s="20"/>
      <c r="AQ450" s="20"/>
      <c r="AR450" s="20"/>
      <c r="AS450" s="19">
        <v>90</v>
      </c>
      <c r="AT450" s="15">
        <v>387022.5</v>
      </c>
      <c r="AU450" s="15">
        <v>433465.20000000007</v>
      </c>
      <c r="AV450" s="20" t="s">
        <v>121</v>
      </c>
      <c r="AW450" s="20"/>
      <c r="AX450" s="20"/>
      <c r="AY450" s="20" t="s">
        <v>147</v>
      </c>
      <c r="AZ450" s="20" t="s">
        <v>965</v>
      </c>
      <c r="BA450" s="20" t="s">
        <v>965</v>
      </c>
      <c r="BB450" s="20" t="s">
        <v>120</v>
      </c>
      <c r="BC450" s="20" t="s">
        <v>966</v>
      </c>
      <c r="BD450" s="20" t="s">
        <v>967</v>
      </c>
      <c r="BE450" s="20"/>
      <c r="BF450" s="20"/>
      <c r="BG450" s="20"/>
      <c r="BH450" s="19" t="s">
        <v>278</v>
      </c>
      <c r="BI450" s="20" t="s">
        <v>279</v>
      </c>
      <c r="BJ450" s="20" t="s">
        <v>280</v>
      </c>
    </row>
    <row r="451" spans="1:62" s="7" customFormat="1" ht="25.5" customHeight="1">
      <c r="A451" s="21" t="s">
        <v>123</v>
      </c>
      <c r="B451" s="20"/>
      <c r="C451" s="20"/>
      <c r="D451" s="20"/>
      <c r="E451" s="20"/>
      <c r="F451" s="20"/>
      <c r="G451" s="20"/>
      <c r="H451" s="20"/>
      <c r="I451" s="20"/>
      <c r="J451" s="20"/>
      <c r="K451" s="20"/>
      <c r="L451" s="20"/>
      <c r="M451" s="20"/>
      <c r="N451" s="20"/>
      <c r="O451" s="20"/>
      <c r="P451" s="20"/>
      <c r="Q451" s="20"/>
      <c r="R451" s="20"/>
      <c r="S451" s="20"/>
      <c r="T451" s="14"/>
      <c r="U451" s="20"/>
      <c r="V451" s="14"/>
      <c r="W451" s="20"/>
      <c r="X451" s="20"/>
      <c r="Y451" s="3"/>
      <c r="Z451" s="3"/>
      <c r="AA451" s="3"/>
      <c r="AB451" s="3"/>
      <c r="AC451" s="20"/>
      <c r="AD451" s="20"/>
      <c r="AE451" s="3"/>
      <c r="AF451" s="3"/>
      <c r="AG451" s="20"/>
      <c r="AH451" s="20"/>
      <c r="AI451" s="20"/>
      <c r="AJ451" s="20"/>
      <c r="AK451" s="20"/>
      <c r="AL451" s="20"/>
      <c r="AM451" s="20"/>
      <c r="AN451" s="20"/>
      <c r="AO451" s="20"/>
      <c r="AP451" s="20"/>
      <c r="AQ451" s="20"/>
      <c r="AR451" s="20"/>
      <c r="AS451" s="19"/>
      <c r="AT451" s="18">
        <f>SUM(AT8:AT450)</f>
        <v>5226158849.120004</v>
      </c>
      <c r="AU451" s="18">
        <f>SUM(AU8:AU450)</f>
        <v>5853297911.014396</v>
      </c>
      <c r="AV451" s="20"/>
      <c r="AW451" s="20"/>
      <c r="AX451" s="20"/>
      <c r="AY451" s="20"/>
      <c r="AZ451" s="20"/>
      <c r="BA451" s="20"/>
      <c r="BB451" s="20"/>
      <c r="BC451" s="20"/>
      <c r="BD451" s="20"/>
      <c r="BE451" s="20"/>
      <c r="BF451" s="20"/>
      <c r="BG451" s="20"/>
      <c r="BH451" s="20"/>
      <c r="BI451" s="20"/>
      <c r="BJ451" s="20"/>
    </row>
    <row r="452" spans="1:62" s="7" customFormat="1" ht="25.5" customHeight="1">
      <c r="A452" s="21"/>
      <c r="B452" s="20" t="s">
        <v>299</v>
      </c>
      <c r="C452" s="20" t="s">
        <v>285</v>
      </c>
      <c r="D452" s="20" t="s">
        <v>286</v>
      </c>
      <c r="E452" s="20" t="s">
        <v>286</v>
      </c>
      <c r="F452" s="20" t="s">
        <v>287</v>
      </c>
      <c r="G452" s="20"/>
      <c r="H452" s="20"/>
      <c r="I452" s="20">
        <v>100</v>
      </c>
      <c r="J452" s="20">
        <v>710000000</v>
      </c>
      <c r="K452" s="20" t="s">
        <v>288</v>
      </c>
      <c r="L452" s="20" t="s">
        <v>289</v>
      </c>
      <c r="M452" s="20" t="s">
        <v>28</v>
      </c>
      <c r="N452" s="20">
        <v>710000000</v>
      </c>
      <c r="O452" s="20" t="s">
        <v>290</v>
      </c>
      <c r="P452" s="20"/>
      <c r="Q452" s="20" t="s">
        <v>145</v>
      </c>
      <c r="R452" s="20"/>
      <c r="S452" s="20"/>
      <c r="T452" s="14" t="s">
        <v>291</v>
      </c>
      <c r="U452" s="20" t="s">
        <v>291</v>
      </c>
      <c r="V452" s="14" t="s">
        <v>292</v>
      </c>
      <c r="W452" s="20" t="s">
        <v>293</v>
      </c>
      <c r="X452" s="20" t="s">
        <v>106</v>
      </c>
      <c r="Y452" s="3">
        <v>1</v>
      </c>
      <c r="Z452" s="3">
        <v>45800000</v>
      </c>
      <c r="AA452" s="15">
        <v>0</v>
      </c>
      <c r="AB452" s="15">
        <v>0</v>
      </c>
      <c r="AC452" s="19">
        <v>1</v>
      </c>
      <c r="AD452" s="20">
        <v>48500000</v>
      </c>
      <c r="AE452" s="15">
        <v>0</v>
      </c>
      <c r="AF452" s="15">
        <v>0</v>
      </c>
      <c r="AG452" s="19">
        <v>1</v>
      </c>
      <c r="AH452" s="20">
        <v>49500000</v>
      </c>
      <c r="AI452" s="15">
        <v>0</v>
      </c>
      <c r="AJ452" s="15">
        <v>0</v>
      </c>
      <c r="AK452" s="20"/>
      <c r="AL452" s="20"/>
      <c r="AM452" s="20"/>
      <c r="AN452" s="20"/>
      <c r="AO452" s="20"/>
      <c r="AP452" s="20"/>
      <c r="AQ452" s="20"/>
      <c r="AR452" s="20"/>
      <c r="AS452" s="19">
        <v>1</v>
      </c>
      <c r="AT452" s="15">
        <v>0</v>
      </c>
      <c r="AU452" s="15">
        <v>0</v>
      </c>
      <c r="AV452" s="20" t="s">
        <v>294</v>
      </c>
      <c r="AW452" s="20" t="s">
        <v>295</v>
      </c>
      <c r="AX452" s="20" t="s">
        <v>286</v>
      </c>
      <c r="AY452" s="20"/>
      <c r="AZ452" s="20"/>
      <c r="BA452" s="20"/>
      <c r="BB452" s="20"/>
      <c r="BC452" s="20"/>
      <c r="BD452" s="20"/>
      <c r="BE452" s="20"/>
      <c r="BF452" s="20"/>
      <c r="BG452" s="20"/>
      <c r="BH452" s="20" t="s">
        <v>296</v>
      </c>
      <c r="BI452" s="20" t="s">
        <v>297</v>
      </c>
      <c r="BJ452" s="20" t="s">
        <v>298</v>
      </c>
    </row>
    <row r="453" spans="1:62" s="7" customFormat="1" ht="25.5" customHeight="1">
      <c r="A453" s="21"/>
      <c r="B453" s="20" t="s">
        <v>378</v>
      </c>
      <c r="C453" s="20" t="s">
        <v>285</v>
      </c>
      <c r="D453" s="20" t="s">
        <v>286</v>
      </c>
      <c r="E453" s="20" t="s">
        <v>286</v>
      </c>
      <c r="F453" s="20" t="s">
        <v>287</v>
      </c>
      <c r="G453" s="20"/>
      <c r="H453" s="20"/>
      <c r="I453" s="20">
        <v>100</v>
      </c>
      <c r="J453" s="20">
        <v>710000000</v>
      </c>
      <c r="K453" s="20" t="s">
        <v>288</v>
      </c>
      <c r="L453" s="20" t="s">
        <v>379</v>
      </c>
      <c r="M453" s="20" t="s">
        <v>28</v>
      </c>
      <c r="N453" s="20">
        <v>710000000</v>
      </c>
      <c r="O453" s="20" t="s">
        <v>290</v>
      </c>
      <c r="P453" s="20"/>
      <c r="Q453" s="20" t="s">
        <v>145</v>
      </c>
      <c r="R453" s="20"/>
      <c r="S453" s="20"/>
      <c r="T453" s="14" t="s">
        <v>291</v>
      </c>
      <c r="U453" s="20" t="s">
        <v>291</v>
      </c>
      <c r="V453" s="14" t="s">
        <v>292</v>
      </c>
      <c r="W453" s="20" t="s">
        <v>293</v>
      </c>
      <c r="X453" s="20" t="s">
        <v>106</v>
      </c>
      <c r="Y453" s="3">
        <v>1</v>
      </c>
      <c r="Z453" s="3">
        <v>45800000</v>
      </c>
      <c r="AA453" s="15">
        <v>0</v>
      </c>
      <c r="AB453" s="15">
        <v>0</v>
      </c>
      <c r="AC453" s="19">
        <v>1</v>
      </c>
      <c r="AD453" s="20">
        <v>48500000</v>
      </c>
      <c r="AE453" s="15">
        <v>0</v>
      </c>
      <c r="AF453" s="15">
        <v>0</v>
      </c>
      <c r="AG453" s="19">
        <v>1</v>
      </c>
      <c r="AH453" s="20">
        <v>49500000</v>
      </c>
      <c r="AI453" s="15">
        <v>0</v>
      </c>
      <c r="AJ453" s="15">
        <v>0</v>
      </c>
      <c r="AK453" s="20"/>
      <c r="AL453" s="20"/>
      <c r="AM453" s="20"/>
      <c r="AN453" s="20"/>
      <c r="AO453" s="20"/>
      <c r="AP453" s="20"/>
      <c r="AQ453" s="20"/>
      <c r="AR453" s="20"/>
      <c r="AS453" s="19">
        <v>1</v>
      </c>
      <c r="AT453" s="15">
        <v>0</v>
      </c>
      <c r="AU453" s="15">
        <v>0</v>
      </c>
      <c r="AV453" s="20" t="s">
        <v>294</v>
      </c>
      <c r="AW453" s="20" t="s">
        <v>295</v>
      </c>
      <c r="AX453" s="20" t="s">
        <v>286</v>
      </c>
      <c r="AY453" s="20"/>
      <c r="AZ453" s="20"/>
      <c r="BA453" s="20"/>
      <c r="BB453" s="20"/>
      <c r="BC453" s="20"/>
      <c r="BD453" s="20"/>
      <c r="BE453" s="20"/>
      <c r="BF453" s="20"/>
      <c r="BG453" s="20"/>
      <c r="BH453" s="20" t="s">
        <v>296</v>
      </c>
      <c r="BI453" s="20" t="s">
        <v>297</v>
      </c>
      <c r="BJ453" s="20" t="s">
        <v>298</v>
      </c>
    </row>
    <row r="454" spans="1:62" s="7" customFormat="1" ht="25.5" customHeight="1">
      <c r="A454" s="21"/>
      <c r="B454" s="20" t="s">
        <v>415</v>
      </c>
      <c r="C454" s="20" t="s">
        <v>285</v>
      </c>
      <c r="D454" s="20" t="s">
        <v>286</v>
      </c>
      <c r="E454" s="20" t="s">
        <v>286</v>
      </c>
      <c r="F454" s="20" t="s">
        <v>287</v>
      </c>
      <c r="G454" s="20"/>
      <c r="H454" s="20"/>
      <c r="I454" s="20">
        <v>100</v>
      </c>
      <c r="J454" s="20">
        <v>710000000</v>
      </c>
      <c r="K454" s="20" t="s">
        <v>288</v>
      </c>
      <c r="L454" s="20" t="s">
        <v>387</v>
      </c>
      <c r="M454" s="20" t="s">
        <v>28</v>
      </c>
      <c r="N454" s="20">
        <v>710000000</v>
      </c>
      <c r="O454" s="20" t="s">
        <v>290</v>
      </c>
      <c r="P454" s="20"/>
      <c r="Q454" s="20" t="s">
        <v>145</v>
      </c>
      <c r="R454" s="20"/>
      <c r="S454" s="20"/>
      <c r="T454" s="14" t="s">
        <v>291</v>
      </c>
      <c r="U454" s="20" t="s">
        <v>291</v>
      </c>
      <c r="V454" s="14" t="s">
        <v>292</v>
      </c>
      <c r="W454" s="20" t="s">
        <v>293</v>
      </c>
      <c r="X454" s="20" t="s">
        <v>106</v>
      </c>
      <c r="Y454" s="3">
        <v>1</v>
      </c>
      <c r="Z454" s="3">
        <v>45800000</v>
      </c>
      <c r="AA454" s="15">
        <v>0</v>
      </c>
      <c r="AB454" s="15">
        <v>0</v>
      </c>
      <c r="AC454" s="19">
        <v>1</v>
      </c>
      <c r="AD454" s="20">
        <v>48500000</v>
      </c>
      <c r="AE454" s="15">
        <v>0</v>
      </c>
      <c r="AF454" s="15">
        <v>0</v>
      </c>
      <c r="AG454" s="19">
        <v>1</v>
      </c>
      <c r="AH454" s="20">
        <v>49500000</v>
      </c>
      <c r="AI454" s="15">
        <v>0</v>
      </c>
      <c r="AJ454" s="15">
        <v>0</v>
      </c>
      <c r="AK454" s="20"/>
      <c r="AL454" s="20"/>
      <c r="AM454" s="20"/>
      <c r="AN454" s="20"/>
      <c r="AO454" s="20"/>
      <c r="AP454" s="20"/>
      <c r="AQ454" s="20"/>
      <c r="AR454" s="20"/>
      <c r="AS454" s="19">
        <v>1</v>
      </c>
      <c r="AT454" s="15">
        <v>0</v>
      </c>
      <c r="AU454" s="15">
        <v>0</v>
      </c>
      <c r="AV454" s="20" t="s">
        <v>294</v>
      </c>
      <c r="AW454" s="20" t="s">
        <v>295</v>
      </c>
      <c r="AX454" s="20" t="s">
        <v>286</v>
      </c>
      <c r="AY454" s="20"/>
      <c r="AZ454" s="20"/>
      <c r="BA454" s="20"/>
      <c r="BB454" s="20"/>
      <c r="BC454" s="20"/>
      <c r="BD454" s="20"/>
      <c r="BE454" s="20"/>
      <c r="BF454" s="20"/>
      <c r="BG454" s="20"/>
      <c r="BH454" s="20" t="s">
        <v>296</v>
      </c>
      <c r="BI454" s="20" t="s">
        <v>297</v>
      </c>
      <c r="BJ454" s="20" t="s">
        <v>298</v>
      </c>
    </row>
    <row r="455" spans="1:62" s="7" customFormat="1" ht="25.5" customHeight="1">
      <c r="A455" s="21"/>
      <c r="B455" s="20" t="s">
        <v>456</v>
      </c>
      <c r="C455" s="20" t="s">
        <v>285</v>
      </c>
      <c r="D455" s="20" t="s">
        <v>286</v>
      </c>
      <c r="E455" s="20" t="s">
        <v>286</v>
      </c>
      <c r="F455" s="20" t="s">
        <v>287</v>
      </c>
      <c r="G455" s="20"/>
      <c r="H455" s="20"/>
      <c r="I455" s="20">
        <v>100</v>
      </c>
      <c r="J455" s="20">
        <v>710000000</v>
      </c>
      <c r="K455" s="20" t="s">
        <v>288</v>
      </c>
      <c r="L455" s="20" t="s">
        <v>455</v>
      </c>
      <c r="M455" s="20" t="s">
        <v>28</v>
      </c>
      <c r="N455" s="20">
        <v>710000000</v>
      </c>
      <c r="O455" s="20" t="s">
        <v>290</v>
      </c>
      <c r="P455" s="20"/>
      <c r="Q455" s="20" t="s">
        <v>145</v>
      </c>
      <c r="R455" s="20"/>
      <c r="S455" s="20"/>
      <c r="T455" s="14" t="s">
        <v>291</v>
      </c>
      <c r="U455" s="20" t="s">
        <v>291</v>
      </c>
      <c r="V455" s="14" t="s">
        <v>292</v>
      </c>
      <c r="W455" s="20" t="s">
        <v>293</v>
      </c>
      <c r="X455" s="20" t="s">
        <v>106</v>
      </c>
      <c r="Y455" s="3">
        <v>1</v>
      </c>
      <c r="Z455" s="3">
        <v>45800000</v>
      </c>
      <c r="AA455" s="15">
        <v>0</v>
      </c>
      <c r="AB455" s="15">
        <v>0</v>
      </c>
      <c r="AC455" s="19">
        <v>1</v>
      </c>
      <c r="AD455" s="20">
        <v>48500000</v>
      </c>
      <c r="AE455" s="15">
        <v>0</v>
      </c>
      <c r="AF455" s="15">
        <v>0</v>
      </c>
      <c r="AG455" s="19">
        <v>1</v>
      </c>
      <c r="AH455" s="20">
        <v>49500000</v>
      </c>
      <c r="AI455" s="15">
        <v>0</v>
      </c>
      <c r="AJ455" s="15">
        <v>0</v>
      </c>
      <c r="AK455" s="20"/>
      <c r="AL455" s="20"/>
      <c r="AM455" s="20"/>
      <c r="AN455" s="20"/>
      <c r="AO455" s="20"/>
      <c r="AP455" s="20"/>
      <c r="AQ455" s="20"/>
      <c r="AR455" s="20"/>
      <c r="AS455" s="19">
        <v>1</v>
      </c>
      <c r="AT455" s="15">
        <v>0</v>
      </c>
      <c r="AU455" s="15">
        <v>0</v>
      </c>
      <c r="AV455" s="20" t="s">
        <v>294</v>
      </c>
      <c r="AW455" s="20" t="s">
        <v>295</v>
      </c>
      <c r="AX455" s="20" t="s">
        <v>286</v>
      </c>
      <c r="AY455" s="20"/>
      <c r="AZ455" s="20"/>
      <c r="BA455" s="20"/>
      <c r="BB455" s="20"/>
      <c r="BC455" s="20"/>
      <c r="BD455" s="20"/>
      <c r="BE455" s="20"/>
      <c r="BF455" s="20"/>
      <c r="BG455" s="20"/>
      <c r="BH455" s="20" t="s">
        <v>296</v>
      </c>
      <c r="BI455" s="20" t="s">
        <v>297</v>
      </c>
      <c r="BJ455" s="20" t="s">
        <v>298</v>
      </c>
    </row>
    <row r="456" spans="1:62" s="7" customFormat="1" ht="25.5" customHeight="1">
      <c r="A456" s="21"/>
      <c r="B456" s="20" t="s">
        <v>308</v>
      </c>
      <c r="C456" s="20" t="s">
        <v>300</v>
      </c>
      <c r="D456" s="20" t="s">
        <v>301</v>
      </c>
      <c r="E456" s="20" t="s">
        <v>301</v>
      </c>
      <c r="F456" s="20" t="s">
        <v>136</v>
      </c>
      <c r="G456" s="20" t="s">
        <v>137</v>
      </c>
      <c r="H456" s="20"/>
      <c r="I456" s="20" t="s">
        <v>291</v>
      </c>
      <c r="J456" s="20">
        <v>710000000</v>
      </c>
      <c r="K456" s="20" t="s">
        <v>302</v>
      </c>
      <c r="L456" s="20" t="s">
        <v>303</v>
      </c>
      <c r="M456" s="20" t="s">
        <v>28</v>
      </c>
      <c r="N456" s="20">
        <v>710000000</v>
      </c>
      <c r="O456" s="20" t="s">
        <v>302</v>
      </c>
      <c r="P456" s="20"/>
      <c r="Q456" s="20" t="s">
        <v>304</v>
      </c>
      <c r="R456" s="20"/>
      <c r="S456" s="20"/>
      <c r="T456" s="14" t="s">
        <v>291</v>
      </c>
      <c r="U456" s="20" t="s">
        <v>291</v>
      </c>
      <c r="V456" s="14" t="s">
        <v>292</v>
      </c>
      <c r="W456" s="20" t="s">
        <v>305</v>
      </c>
      <c r="X456" s="20" t="s">
        <v>106</v>
      </c>
      <c r="Y456" s="3">
        <v>1</v>
      </c>
      <c r="Z456" s="3">
        <v>291352848.75</v>
      </c>
      <c r="AA456" s="15">
        <v>0</v>
      </c>
      <c r="AB456" s="15">
        <v>0</v>
      </c>
      <c r="AC456" s="19">
        <v>1</v>
      </c>
      <c r="AD456" s="20">
        <v>291352848.75</v>
      </c>
      <c r="AE456" s="15">
        <v>0</v>
      </c>
      <c r="AF456" s="15">
        <v>0</v>
      </c>
      <c r="AG456" s="19">
        <v>1</v>
      </c>
      <c r="AH456" s="20">
        <v>291352848.75</v>
      </c>
      <c r="AI456" s="15">
        <v>0</v>
      </c>
      <c r="AJ456" s="15">
        <v>0</v>
      </c>
      <c r="AK456" s="15"/>
      <c r="AL456" s="15"/>
      <c r="AM456" s="15"/>
      <c r="AN456" s="15"/>
      <c r="AO456" s="15"/>
      <c r="AP456" s="15"/>
      <c r="AQ456" s="15"/>
      <c r="AR456" s="15"/>
      <c r="AS456" s="19">
        <v>1</v>
      </c>
      <c r="AT456" s="15">
        <v>0</v>
      </c>
      <c r="AU456" s="15">
        <v>0</v>
      </c>
      <c r="AV456" s="20" t="s">
        <v>121</v>
      </c>
      <c r="AW456" s="20" t="s">
        <v>306</v>
      </c>
      <c r="AX456" s="20" t="s">
        <v>307</v>
      </c>
      <c r="AY456" s="20"/>
      <c r="AZ456" s="20"/>
      <c r="BA456" s="20"/>
      <c r="BB456" s="20"/>
      <c r="BC456" s="20"/>
      <c r="BD456" s="20"/>
      <c r="BE456" s="20"/>
      <c r="BF456" s="20"/>
      <c r="BG456" s="20"/>
      <c r="BH456" s="20" t="s">
        <v>296</v>
      </c>
      <c r="BI456" s="20" t="s">
        <v>297</v>
      </c>
      <c r="BJ456" s="20" t="s">
        <v>298</v>
      </c>
    </row>
    <row r="457" spans="1:62" s="7" customFormat="1" ht="25.5" customHeight="1">
      <c r="A457" s="21"/>
      <c r="B457" s="20" t="s">
        <v>380</v>
      </c>
      <c r="C457" s="20" t="s">
        <v>300</v>
      </c>
      <c r="D457" s="20" t="s">
        <v>301</v>
      </c>
      <c r="E457" s="20" t="s">
        <v>301</v>
      </c>
      <c r="F457" s="20" t="s">
        <v>136</v>
      </c>
      <c r="G457" s="20" t="s">
        <v>137</v>
      </c>
      <c r="H457" s="20"/>
      <c r="I457" s="20" t="s">
        <v>291</v>
      </c>
      <c r="J457" s="20">
        <v>710000000</v>
      </c>
      <c r="K457" s="20" t="s">
        <v>302</v>
      </c>
      <c r="L457" s="20" t="s">
        <v>379</v>
      </c>
      <c r="M457" s="20" t="s">
        <v>28</v>
      </c>
      <c r="N457" s="20">
        <v>710000000</v>
      </c>
      <c r="O457" s="20" t="s">
        <v>302</v>
      </c>
      <c r="P457" s="20"/>
      <c r="Q457" s="20" t="s">
        <v>381</v>
      </c>
      <c r="R457" s="20"/>
      <c r="S457" s="20"/>
      <c r="T457" s="14">
        <v>30</v>
      </c>
      <c r="U457" s="20" t="s">
        <v>291</v>
      </c>
      <c r="V457" s="14">
        <v>70</v>
      </c>
      <c r="W457" s="20" t="s">
        <v>305</v>
      </c>
      <c r="X457" s="20" t="s">
        <v>106</v>
      </c>
      <c r="Y457" s="3">
        <v>1</v>
      </c>
      <c r="Z457" s="3">
        <v>291352848.75</v>
      </c>
      <c r="AA457" s="3">
        <v>291352848.75</v>
      </c>
      <c r="AB457" s="3">
        <v>326315190.6</v>
      </c>
      <c r="AC457" s="19">
        <v>1</v>
      </c>
      <c r="AD457" s="20">
        <v>291352848.75</v>
      </c>
      <c r="AE457" s="3">
        <v>291352848.75</v>
      </c>
      <c r="AF457" s="3">
        <v>326315190.6</v>
      </c>
      <c r="AG457" s="19">
        <v>1</v>
      </c>
      <c r="AH457" s="20">
        <v>291352848.75</v>
      </c>
      <c r="AI457" s="20">
        <v>291352848.75</v>
      </c>
      <c r="AJ457" s="20">
        <v>326315190.6</v>
      </c>
      <c r="AK457" s="20"/>
      <c r="AL457" s="20"/>
      <c r="AM457" s="20"/>
      <c r="AN457" s="20"/>
      <c r="AO457" s="20"/>
      <c r="AP457" s="20"/>
      <c r="AQ457" s="20"/>
      <c r="AR457" s="20"/>
      <c r="AS457" s="19">
        <v>1</v>
      </c>
      <c r="AT457" s="15">
        <f>Z457+AD457+AH457</f>
        <v>874058546.25</v>
      </c>
      <c r="AU457" s="15">
        <f>AT457*1.12</f>
        <v>978945571.8000001</v>
      </c>
      <c r="AV457" s="20" t="s">
        <v>121</v>
      </c>
      <c r="AW457" s="20" t="s">
        <v>306</v>
      </c>
      <c r="AX457" s="20" t="s">
        <v>307</v>
      </c>
      <c r="AY457" s="20"/>
      <c r="AZ457" s="20"/>
      <c r="BA457" s="20"/>
      <c r="BB457" s="20"/>
      <c r="BC457" s="20"/>
      <c r="BD457" s="20"/>
      <c r="BE457" s="20"/>
      <c r="BF457" s="20"/>
      <c r="BG457" s="20"/>
      <c r="BH457" s="20" t="s">
        <v>296</v>
      </c>
      <c r="BI457" s="20" t="s">
        <v>297</v>
      </c>
      <c r="BJ457" s="20" t="s">
        <v>298</v>
      </c>
    </row>
    <row r="458" spans="1:62" s="7" customFormat="1" ht="25.5" customHeight="1">
      <c r="A458" s="21"/>
      <c r="B458" s="20" t="s">
        <v>469</v>
      </c>
      <c r="C458" s="20" t="s">
        <v>384</v>
      </c>
      <c r="D458" s="20" t="s">
        <v>385</v>
      </c>
      <c r="E458" s="20" t="s">
        <v>385</v>
      </c>
      <c r="F458" s="20" t="s">
        <v>136</v>
      </c>
      <c r="G458" s="20" t="s">
        <v>386</v>
      </c>
      <c r="H458" s="20"/>
      <c r="I458" s="20">
        <v>100</v>
      </c>
      <c r="J458" s="20">
        <v>710000000</v>
      </c>
      <c r="K458" s="20" t="s">
        <v>288</v>
      </c>
      <c r="L458" s="20" t="s">
        <v>387</v>
      </c>
      <c r="M458" s="20" t="s">
        <v>28</v>
      </c>
      <c r="N458" s="20">
        <v>710000000</v>
      </c>
      <c r="O458" s="20" t="s">
        <v>290</v>
      </c>
      <c r="P458" s="20"/>
      <c r="Q458" s="20" t="s">
        <v>388</v>
      </c>
      <c r="R458" s="20"/>
      <c r="S458" s="20"/>
      <c r="T458" s="14" t="s">
        <v>291</v>
      </c>
      <c r="U458" s="20" t="s">
        <v>291</v>
      </c>
      <c r="V458" s="14" t="s">
        <v>292</v>
      </c>
      <c r="W458" s="20" t="s">
        <v>389</v>
      </c>
      <c r="X458" s="20" t="s">
        <v>106</v>
      </c>
      <c r="Y458" s="3">
        <v>20613</v>
      </c>
      <c r="Z458" s="3">
        <v>8000</v>
      </c>
      <c r="AA458" s="15">
        <v>0</v>
      </c>
      <c r="AB458" s="15">
        <v>0</v>
      </c>
      <c r="AC458" s="19">
        <v>41226</v>
      </c>
      <c r="AD458" s="20">
        <v>8000</v>
      </c>
      <c r="AE458" s="15">
        <v>0</v>
      </c>
      <c r="AF458" s="15">
        <v>0</v>
      </c>
      <c r="AG458" s="19">
        <v>41226</v>
      </c>
      <c r="AH458" s="20">
        <v>8000</v>
      </c>
      <c r="AI458" s="15">
        <v>0</v>
      </c>
      <c r="AJ458" s="15">
        <v>0</v>
      </c>
      <c r="AK458" s="20">
        <v>41226</v>
      </c>
      <c r="AL458" s="20">
        <v>8000</v>
      </c>
      <c r="AM458" s="15">
        <v>0</v>
      </c>
      <c r="AN458" s="15">
        <v>0</v>
      </c>
      <c r="AO458" s="20">
        <v>0</v>
      </c>
      <c r="AP458" s="20">
        <v>0</v>
      </c>
      <c r="AQ458" s="20">
        <v>0</v>
      </c>
      <c r="AR458" s="20">
        <v>0</v>
      </c>
      <c r="AS458" s="19">
        <v>144291</v>
      </c>
      <c r="AT458" s="15">
        <v>0</v>
      </c>
      <c r="AU458" s="15">
        <v>0</v>
      </c>
      <c r="AV458" s="20" t="s">
        <v>294</v>
      </c>
      <c r="AW458" s="20" t="s">
        <v>390</v>
      </c>
      <c r="AX458" s="20" t="s">
        <v>391</v>
      </c>
      <c r="AY458" s="20"/>
      <c r="AZ458" s="20"/>
      <c r="BA458" s="20"/>
      <c r="BB458" s="20"/>
      <c r="BC458" s="20"/>
      <c r="BD458" s="20"/>
      <c r="BE458" s="20"/>
      <c r="BF458" s="20"/>
      <c r="BG458" s="20"/>
      <c r="BH458" s="20" t="s">
        <v>392</v>
      </c>
      <c r="BI458" s="20" t="s">
        <v>393</v>
      </c>
      <c r="BJ458" s="20" t="s">
        <v>298</v>
      </c>
    </row>
    <row r="459" spans="1:62" s="7" customFormat="1" ht="25.5" customHeight="1">
      <c r="A459" s="21"/>
      <c r="B459" s="20" t="s">
        <v>394</v>
      </c>
      <c r="C459" s="20" t="s">
        <v>395</v>
      </c>
      <c r="D459" s="20" t="s">
        <v>396</v>
      </c>
      <c r="E459" s="20" t="s">
        <v>397</v>
      </c>
      <c r="F459" s="20" t="s">
        <v>287</v>
      </c>
      <c r="G459" s="20"/>
      <c r="H459" s="20"/>
      <c r="I459" s="20" t="s">
        <v>292</v>
      </c>
      <c r="J459" s="20">
        <v>710000000</v>
      </c>
      <c r="K459" s="20" t="s">
        <v>288</v>
      </c>
      <c r="L459" s="20" t="s">
        <v>379</v>
      </c>
      <c r="M459" s="20" t="s">
        <v>28</v>
      </c>
      <c r="N459" s="20">
        <v>150000000</v>
      </c>
      <c r="O459" s="20" t="s">
        <v>398</v>
      </c>
      <c r="P459" s="20"/>
      <c r="Q459" s="20" t="s">
        <v>399</v>
      </c>
      <c r="R459" s="20"/>
      <c r="S459" s="20"/>
      <c r="T459" s="14">
        <v>0</v>
      </c>
      <c r="U459" s="20">
        <v>0</v>
      </c>
      <c r="V459" s="14">
        <v>100</v>
      </c>
      <c r="W459" s="20" t="s">
        <v>400</v>
      </c>
      <c r="X459" s="20" t="s">
        <v>106</v>
      </c>
      <c r="Y459" s="3">
        <v>64032</v>
      </c>
      <c r="Z459" s="3">
        <v>534</v>
      </c>
      <c r="AA459" s="15">
        <v>0</v>
      </c>
      <c r="AB459" s="15">
        <v>0</v>
      </c>
      <c r="AC459" s="19">
        <v>127020</v>
      </c>
      <c r="AD459" s="20">
        <v>534</v>
      </c>
      <c r="AE459" s="15">
        <v>0</v>
      </c>
      <c r="AF459" s="15">
        <v>0</v>
      </c>
      <c r="AG459" s="19">
        <v>127020</v>
      </c>
      <c r="AH459" s="20">
        <v>534</v>
      </c>
      <c r="AI459" s="15">
        <v>0</v>
      </c>
      <c r="AJ459" s="15">
        <v>0</v>
      </c>
      <c r="AK459" s="20">
        <v>127368</v>
      </c>
      <c r="AL459" s="20">
        <v>534</v>
      </c>
      <c r="AM459" s="15">
        <v>0</v>
      </c>
      <c r="AN459" s="15">
        <v>0</v>
      </c>
      <c r="AO459" s="20">
        <v>127020</v>
      </c>
      <c r="AP459" s="20">
        <v>534</v>
      </c>
      <c r="AQ459" s="15">
        <v>0</v>
      </c>
      <c r="AR459" s="15">
        <v>0</v>
      </c>
      <c r="AS459" s="19">
        <v>572460</v>
      </c>
      <c r="AT459" s="15">
        <v>0</v>
      </c>
      <c r="AU459" s="15">
        <v>0</v>
      </c>
      <c r="AV459" s="20" t="s">
        <v>121</v>
      </c>
      <c r="AW459" s="20" t="s">
        <v>401</v>
      </c>
      <c r="AX459" s="20" t="s">
        <v>397</v>
      </c>
      <c r="AY459" s="20"/>
      <c r="AZ459" s="20"/>
      <c r="BA459" s="20"/>
      <c r="BB459" s="20"/>
      <c r="BC459" s="20"/>
      <c r="BD459" s="20"/>
      <c r="BE459" s="20"/>
      <c r="BF459" s="20"/>
      <c r="BG459" s="20"/>
      <c r="BH459" s="20" t="s">
        <v>296</v>
      </c>
      <c r="BI459" s="20" t="s">
        <v>402</v>
      </c>
      <c r="BJ459" s="20" t="s">
        <v>298</v>
      </c>
    </row>
    <row r="460" spans="1:62" s="7" customFormat="1" ht="25.5" customHeight="1">
      <c r="A460" s="21"/>
      <c r="B460" s="20" t="s">
        <v>448</v>
      </c>
      <c r="C460" s="20" t="s">
        <v>395</v>
      </c>
      <c r="D460" s="20" t="s">
        <v>396</v>
      </c>
      <c r="E460" s="20" t="s">
        <v>397</v>
      </c>
      <c r="F460" s="20" t="s">
        <v>287</v>
      </c>
      <c r="G460" s="20"/>
      <c r="H460" s="20"/>
      <c r="I460" s="20" t="s">
        <v>292</v>
      </c>
      <c r="J460" s="20">
        <v>710000000</v>
      </c>
      <c r="K460" s="20" t="s">
        <v>288</v>
      </c>
      <c r="L460" s="20" t="s">
        <v>387</v>
      </c>
      <c r="M460" s="20" t="s">
        <v>28</v>
      </c>
      <c r="N460" s="20">
        <v>150000000</v>
      </c>
      <c r="O460" s="20" t="s">
        <v>398</v>
      </c>
      <c r="P460" s="20"/>
      <c r="Q460" s="20" t="s">
        <v>399</v>
      </c>
      <c r="R460" s="20"/>
      <c r="S460" s="20"/>
      <c r="T460" s="14">
        <v>0</v>
      </c>
      <c r="U460" s="20">
        <v>0</v>
      </c>
      <c r="V460" s="14">
        <v>100</v>
      </c>
      <c r="W460" s="20" t="s">
        <v>400</v>
      </c>
      <c r="X460" s="20" t="s">
        <v>106</v>
      </c>
      <c r="Y460" s="3">
        <v>53244</v>
      </c>
      <c r="Z460" s="3">
        <v>534</v>
      </c>
      <c r="AA460" s="3">
        <f>Y460*Z460</f>
        <v>28432296</v>
      </c>
      <c r="AB460" s="3">
        <f>AA460*1.12</f>
        <v>31844171.520000003</v>
      </c>
      <c r="AC460" s="19">
        <v>127020</v>
      </c>
      <c r="AD460" s="20">
        <v>534</v>
      </c>
      <c r="AE460" s="3">
        <v>67828680</v>
      </c>
      <c r="AF460" s="3">
        <v>75968121.60000001</v>
      </c>
      <c r="AG460" s="19">
        <v>127020</v>
      </c>
      <c r="AH460" s="20">
        <v>534</v>
      </c>
      <c r="AI460" s="20">
        <v>67828680</v>
      </c>
      <c r="AJ460" s="20">
        <v>75968121.60000001</v>
      </c>
      <c r="AK460" s="20">
        <v>127368</v>
      </c>
      <c r="AL460" s="20">
        <v>534</v>
      </c>
      <c r="AM460" s="20">
        <v>68014512</v>
      </c>
      <c r="AN460" s="20">
        <v>76176253.44000001</v>
      </c>
      <c r="AO460" s="20">
        <v>127020</v>
      </c>
      <c r="AP460" s="20">
        <v>534</v>
      </c>
      <c r="AQ460" s="20">
        <v>67828680</v>
      </c>
      <c r="AR460" s="20">
        <v>75968121.60000001</v>
      </c>
      <c r="AS460" s="19">
        <f>Y460+AC460+AG460+AK460+AO460</f>
        <v>561672</v>
      </c>
      <c r="AT460" s="15">
        <f>AA460+AE460+AI460+AM460+AQ460</f>
        <v>299932848</v>
      </c>
      <c r="AU460" s="15">
        <f>AT460*1.12</f>
        <v>335924789.76000005</v>
      </c>
      <c r="AV460" s="20" t="s">
        <v>121</v>
      </c>
      <c r="AW460" s="20" t="s">
        <v>401</v>
      </c>
      <c r="AX460" s="20" t="s">
        <v>397</v>
      </c>
      <c r="AY460" s="20"/>
      <c r="AZ460" s="20"/>
      <c r="BA460" s="20"/>
      <c r="BB460" s="20"/>
      <c r="BC460" s="20"/>
      <c r="BD460" s="20"/>
      <c r="BE460" s="20"/>
      <c r="BF460" s="20"/>
      <c r="BG460" s="20"/>
      <c r="BH460" s="20" t="s">
        <v>296</v>
      </c>
      <c r="BI460" s="20" t="s">
        <v>402</v>
      </c>
      <c r="BJ460" s="20" t="s">
        <v>298</v>
      </c>
    </row>
    <row r="461" spans="1:62" s="7" customFormat="1" ht="25.5" customHeight="1">
      <c r="A461" s="21"/>
      <c r="B461" s="20" t="s">
        <v>403</v>
      </c>
      <c r="C461" s="20" t="s">
        <v>395</v>
      </c>
      <c r="D461" s="20" t="s">
        <v>396</v>
      </c>
      <c r="E461" s="20" t="s">
        <v>397</v>
      </c>
      <c r="F461" s="20" t="s">
        <v>287</v>
      </c>
      <c r="G461" s="20"/>
      <c r="H461" s="20"/>
      <c r="I461" s="20" t="s">
        <v>292</v>
      </c>
      <c r="J461" s="20">
        <v>710000000</v>
      </c>
      <c r="K461" s="20" t="s">
        <v>288</v>
      </c>
      <c r="L461" s="20" t="s">
        <v>379</v>
      </c>
      <c r="M461" s="20" t="s">
        <v>28</v>
      </c>
      <c r="N461" s="20">
        <v>270000000</v>
      </c>
      <c r="O461" s="20" t="s">
        <v>404</v>
      </c>
      <c r="P461" s="20"/>
      <c r="Q461" s="20" t="s">
        <v>399</v>
      </c>
      <c r="R461" s="20"/>
      <c r="S461" s="20"/>
      <c r="T461" s="14">
        <v>0</v>
      </c>
      <c r="U461" s="20">
        <v>0</v>
      </c>
      <c r="V461" s="14">
        <v>100</v>
      </c>
      <c r="W461" s="20" t="s">
        <v>400</v>
      </c>
      <c r="X461" s="20" t="s">
        <v>106</v>
      </c>
      <c r="Y461" s="3">
        <v>11040</v>
      </c>
      <c r="Z461" s="3">
        <v>534</v>
      </c>
      <c r="AA461" s="15">
        <v>0</v>
      </c>
      <c r="AB461" s="15">
        <v>0</v>
      </c>
      <c r="AC461" s="19">
        <v>21900</v>
      </c>
      <c r="AD461" s="20">
        <v>534</v>
      </c>
      <c r="AE461" s="15">
        <v>0</v>
      </c>
      <c r="AF461" s="15">
        <v>0</v>
      </c>
      <c r="AG461" s="19">
        <v>21900</v>
      </c>
      <c r="AH461" s="20">
        <v>534</v>
      </c>
      <c r="AI461" s="15">
        <v>0</v>
      </c>
      <c r="AJ461" s="15">
        <v>0</v>
      </c>
      <c r="AK461" s="20">
        <v>21960</v>
      </c>
      <c r="AL461" s="20">
        <v>534</v>
      </c>
      <c r="AM461" s="15">
        <v>0</v>
      </c>
      <c r="AN461" s="15">
        <v>0</v>
      </c>
      <c r="AO461" s="20">
        <v>21900</v>
      </c>
      <c r="AP461" s="20">
        <v>534</v>
      </c>
      <c r="AQ461" s="15">
        <v>0</v>
      </c>
      <c r="AR461" s="15">
        <v>0</v>
      </c>
      <c r="AS461" s="19">
        <v>98700</v>
      </c>
      <c r="AT461" s="15">
        <v>0</v>
      </c>
      <c r="AU461" s="15">
        <v>0</v>
      </c>
      <c r="AV461" s="20" t="s">
        <v>121</v>
      </c>
      <c r="AW461" s="20" t="s">
        <v>401</v>
      </c>
      <c r="AX461" s="20" t="s">
        <v>397</v>
      </c>
      <c r="AY461" s="20"/>
      <c r="AZ461" s="20"/>
      <c r="BA461" s="20"/>
      <c r="BB461" s="20"/>
      <c r="BC461" s="20"/>
      <c r="BD461" s="20"/>
      <c r="BE461" s="20"/>
      <c r="BF461" s="20"/>
      <c r="BG461" s="20"/>
      <c r="BH461" s="20" t="s">
        <v>296</v>
      </c>
      <c r="BI461" s="20" t="s">
        <v>402</v>
      </c>
      <c r="BJ461" s="20" t="s">
        <v>298</v>
      </c>
    </row>
    <row r="462" spans="1:62" s="7" customFormat="1" ht="25.5" customHeight="1">
      <c r="A462" s="21"/>
      <c r="B462" s="20" t="s">
        <v>449</v>
      </c>
      <c r="C462" s="20" t="s">
        <v>395</v>
      </c>
      <c r="D462" s="20" t="s">
        <v>396</v>
      </c>
      <c r="E462" s="20" t="s">
        <v>397</v>
      </c>
      <c r="F462" s="20" t="s">
        <v>287</v>
      </c>
      <c r="G462" s="20"/>
      <c r="H462" s="20"/>
      <c r="I462" s="20" t="s">
        <v>292</v>
      </c>
      <c r="J462" s="20">
        <v>710000000</v>
      </c>
      <c r="K462" s="20" t="s">
        <v>288</v>
      </c>
      <c r="L462" s="20" t="s">
        <v>387</v>
      </c>
      <c r="M462" s="20" t="s">
        <v>28</v>
      </c>
      <c r="N462" s="20">
        <v>270000000</v>
      </c>
      <c r="O462" s="20" t="s">
        <v>404</v>
      </c>
      <c r="P462" s="20"/>
      <c r="Q462" s="20" t="s">
        <v>399</v>
      </c>
      <c r="R462" s="20"/>
      <c r="S462" s="20"/>
      <c r="T462" s="14">
        <v>0</v>
      </c>
      <c r="U462" s="20">
        <v>0</v>
      </c>
      <c r="V462" s="14">
        <v>100</v>
      </c>
      <c r="W462" s="20" t="s">
        <v>400</v>
      </c>
      <c r="X462" s="20" t="s">
        <v>106</v>
      </c>
      <c r="Y462" s="3">
        <v>9180</v>
      </c>
      <c r="Z462" s="3">
        <v>534</v>
      </c>
      <c r="AA462" s="3">
        <f>Y462*Z462</f>
        <v>4902120</v>
      </c>
      <c r="AB462" s="3">
        <f>AA462*1.12</f>
        <v>5490374.4</v>
      </c>
      <c r="AC462" s="19">
        <v>21900</v>
      </c>
      <c r="AD462" s="20">
        <v>534</v>
      </c>
      <c r="AE462" s="3">
        <v>11694600</v>
      </c>
      <c r="AF462" s="3">
        <v>13097952.000000002</v>
      </c>
      <c r="AG462" s="19">
        <v>21900</v>
      </c>
      <c r="AH462" s="20">
        <v>534</v>
      </c>
      <c r="AI462" s="20">
        <v>11694600</v>
      </c>
      <c r="AJ462" s="20">
        <v>13097952.000000002</v>
      </c>
      <c r="AK462" s="20">
        <v>21960</v>
      </c>
      <c r="AL462" s="20">
        <v>534</v>
      </c>
      <c r="AM462" s="20">
        <v>11726640</v>
      </c>
      <c r="AN462" s="20">
        <v>13133836.8</v>
      </c>
      <c r="AO462" s="20">
        <v>21900</v>
      </c>
      <c r="AP462" s="20">
        <v>534</v>
      </c>
      <c r="AQ462" s="20">
        <v>11694600</v>
      </c>
      <c r="AR462" s="20">
        <v>13097952.000000002</v>
      </c>
      <c r="AS462" s="19">
        <f>Y462+AC462+AG462+AK462+AO462</f>
        <v>96840</v>
      </c>
      <c r="AT462" s="15">
        <f>AA462+AE462+AI462+AM462+AQ462</f>
        <v>51712560</v>
      </c>
      <c r="AU462" s="15">
        <f>AT462*1.12</f>
        <v>57918067.2</v>
      </c>
      <c r="AV462" s="20" t="s">
        <v>121</v>
      </c>
      <c r="AW462" s="20" t="s">
        <v>401</v>
      </c>
      <c r="AX462" s="20" t="s">
        <v>397</v>
      </c>
      <c r="AY462" s="20"/>
      <c r="AZ462" s="20"/>
      <c r="BA462" s="20"/>
      <c r="BB462" s="20"/>
      <c r="BC462" s="20"/>
      <c r="BD462" s="20"/>
      <c r="BE462" s="20"/>
      <c r="BF462" s="20"/>
      <c r="BG462" s="20"/>
      <c r="BH462" s="20" t="s">
        <v>296</v>
      </c>
      <c r="BI462" s="20" t="s">
        <v>402</v>
      </c>
      <c r="BJ462" s="20" t="s">
        <v>298</v>
      </c>
    </row>
    <row r="463" spans="1:62" s="7" customFormat="1" ht="25.5" customHeight="1">
      <c r="A463" s="21"/>
      <c r="B463" s="20" t="s">
        <v>405</v>
      </c>
      <c r="C463" s="20" t="s">
        <v>395</v>
      </c>
      <c r="D463" s="20" t="s">
        <v>396</v>
      </c>
      <c r="E463" s="20" t="s">
        <v>397</v>
      </c>
      <c r="F463" s="20" t="s">
        <v>287</v>
      </c>
      <c r="G463" s="20"/>
      <c r="H463" s="20"/>
      <c r="I463" s="20" t="s">
        <v>292</v>
      </c>
      <c r="J463" s="20">
        <v>710000000</v>
      </c>
      <c r="K463" s="20" t="s">
        <v>288</v>
      </c>
      <c r="L463" s="20" t="s">
        <v>379</v>
      </c>
      <c r="M463" s="20" t="s">
        <v>28</v>
      </c>
      <c r="N463" s="20">
        <v>230000000</v>
      </c>
      <c r="O463" s="20" t="s">
        <v>406</v>
      </c>
      <c r="P463" s="20"/>
      <c r="Q463" s="20" t="s">
        <v>399</v>
      </c>
      <c r="R463" s="20"/>
      <c r="S463" s="20"/>
      <c r="T463" s="14">
        <v>0</v>
      </c>
      <c r="U463" s="20">
        <v>0</v>
      </c>
      <c r="V463" s="14">
        <v>100</v>
      </c>
      <c r="W463" s="20" t="s">
        <v>400</v>
      </c>
      <c r="X463" s="20" t="s">
        <v>106</v>
      </c>
      <c r="Y463" s="3">
        <v>70656</v>
      </c>
      <c r="Z463" s="3">
        <v>534</v>
      </c>
      <c r="AA463" s="15">
        <v>0</v>
      </c>
      <c r="AB463" s="15">
        <v>0</v>
      </c>
      <c r="AC463" s="19">
        <v>140160</v>
      </c>
      <c r="AD463" s="20">
        <v>534</v>
      </c>
      <c r="AE463" s="15">
        <v>0</v>
      </c>
      <c r="AF463" s="15">
        <v>0</v>
      </c>
      <c r="AG463" s="19">
        <v>140160</v>
      </c>
      <c r="AH463" s="20">
        <v>534</v>
      </c>
      <c r="AI463" s="15">
        <v>0</v>
      </c>
      <c r="AJ463" s="15">
        <v>0</v>
      </c>
      <c r="AK463" s="20">
        <v>140544</v>
      </c>
      <c r="AL463" s="20">
        <v>534</v>
      </c>
      <c r="AM463" s="15">
        <v>0</v>
      </c>
      <c r="AN463" s="15">
        <v>0</v>
      </c>
      <c r="AO463" s="20">
        <v>140160</v>
      </c>
      <c r="AP463" s="20">
        <v>534</v>
      </c>
      <c r="AQ463" s="15">
        <v>0</v>
      </c>
      <c r="AR463" s="15">
        <v>0</v>
      </c>
      <c r="AS463" s="19">
        <v>631680</v>
      </c>
      <c r="AT463" s="15">
        <v>0</v>
      </c>
      <c r="AU463" s="15">
        <v>0</v>
      </c>
      <c r="AV463" s="20" t="s">
        <v>121</v>
      </c>
      <c r="AW463" s="20" t="s">
        <v>401</v>
      </c>
      <c r="AX463" s="20" t="s">
        <v>397</v>
      </c>
      <c r="AY463" s="20"/>
      <c r="AZ463" s="20"/>
      <c r="BA463" s="20"/>
      <c r="BB463" s="20"/>
      <c r="BC463" s="20"/>
      <c r="BD463" s="20"/>
      <c r="BE463" s="20"/>
      <c r="BF463" s="20"/>
      <c r="BG463" s="20"/>
      <c r="BH463" s="20" t="s">
        <v>296</v>
      </c>
      <c r="BI463" s="20" t="s">
        <v>402</v>
      </c>
      <c r="BJ463" s="20" t="s">
        <v>298</v>
      </c>
    </row>
    <row r="464" spans="1:62" s="7" customFormat="1" ht="25.5" customHeight="1">
      <c r="A464" s="21"/>
      <c r="B464" s="20" t="s">
        <v>450</v>
      </c>
      <c r="C464" s="20" t="s">
        <v>395</v>
      </c>
      <c r="D464" s="20" t="s">
        <v>396</v>
      </c>
      <c r="E464" s="20" t="s">
        <v>397</v>
      </c>
      <c r="F464" s="20" t="s">
        <v>287</v>
      </c>
      <c r="G464" s="20"/>
      <c r="H464" s="20"/>
      <c r="I464" s="20" t="s">
        <v>292</v>
      </c>
      <c r="J464" s="20">
        <v>710000000</v>
      </c>
      <c r="K464" s="20" t="s">
        <v>288</v>
      </c>
      <c r="L464" s="20" t="s">
        <v>387</v>
      </c>
      <c r="M464" s="20" t="s">
        <v>28</v>
      </c>
      <c r="N464" s="20">
        <v>230000000</v>
      </c>
      <c r="O464" s="20" t="s">
        <v>406</v>
      </c>
      <c r="P464" s="20"/>
      <c r="Q464" s="20" t="s">
        <v>399</v>
      </c>
      <c r="R464" s="20"/>
      <c r="S464" s="20"/>
      <c r="T464" s="14">
        <v>0</v>
      </c>
      <c r="U464" s="20">
        <v>0</v>
      </c>
      <c r="V464" s="14">
        <v>100</v>
      </c>
      <c r="W464" s="20" t="s">
        <v>400</v>
      </c>
      <c r="X464" s="20" t="s">
        <v>106</v>
      </c>
      <c r="Y464" s="3">
        <v>58752</v>
      </c>
      <c r="Z464" s="3">
        <v>534</v>
      </c>
      <c r="AA464" s="3">
        <f>Y464*Z464</f>
        <v>31373568</v>
      </c>
      <c r="AB464" s="3">
        <f>AA464*1.12</f>
        <v>35138396.160000004</v>
      </c>
      <c r="AC464" s="19">
        <v>140160</v>
      </c>
      <c r="AD464" s="20">
        <v>534</v>
      </c>
      <c r="AE464" s="3">
        <v>74845440</v>
      </c>
      <c r="AF464" s="3">
        <v>83826892.80000001</v>
      </c>
      <c r="AG464" s="19">
        <v>140160</v>
      </c>
      <c r="AH464" s="20">
        <v>534</v>
      </c>
      <c r="AI464" s="20">
        <v>74845440</v>
      </c>
      <c r="AJ464" s="20">
        <v>83826892.80000001</v>
      </c>
      <c r="AK464" s="20">
        <v>140544</v>
      </c>
      <c r="AL464" s="20">
        <v>534</v>
      </c>
      <c r="AM464" s="20">
        <v>75050496</v>
      </c>
      <c r="AN464" s="20">
        <v>84056555.52000001</v>
      </c>
      <c r="AO464" s="20">
        <v>140160</v>
      </c>
      <c r="AP464" s="20">
        <v>534</v>
      </c>
      <c r="AQ464" s="20">
        <v>74845440</v>
      </c>
      <c r="AR464" s="20">
        <v>83826892.80000001</v>
      </c>
      <c r="AS464" s="19">
        <f>Y464+AC464+AG464+AK464+AO464</f>
        <v>619776</v>
      </c>
      <c r="AT464" s="15">
        <f>AA464+AE464+AI464+AM464+AQ464</f>
        <v>330960384</v>
      </c>
      <c r="AU464" s="15">
        <f>AT464*1.12</f>
        <v>370675630.08000004</v>
      </c>
      <c r="AV464" s="20" t="s">
        <v>121</v>
      </c>
      <c r="AW464" s="20" t="s">
        <v>401</v>
      </c>
      <c r="AX464" s="20" t="s">
        <v>397</v>
      </c>
      <c r="AY464" s="20"/>
      <c r="AZ464" s="20"/>
      <c r="BA464" s="20"/>
      <c r="BB464" s="20"/>
      <c r="BC464" s="20"/>
      <c r="BD464" s="20"/>
      <c r="BE464" s="20"/>
      <c r="BF464" s="20"/>
      <c r="BG464" s="20"/>
      <c r="BH464" s="20" t="s">
        <v>296</v>
      </c>
      <c r="BI464" s="20" t="s">
        <v>402</v>
      </c>
      <c r="BJ464" s="20" t="s">
        <v>298</v>
      </c>
    </row>
    <row r="465" spans="1:62" s="7" customFormat="1" ht="25.5" customHeight="1">
      <c r="A465" s="21"/>
      <c r="B465" s="20" t="s">
        <v>407</v>
      </c>
      <c r="C465" s="20" t="s">
        <v>395</v>
      </c>
      <c r="D465" s="20" t="s">
        <v>396</v>
      </c>
      <c r="E465" s="20" t="s">
        <v>397</v>
      </c>
      <c r="F465" s="20" t="s">
        <v>287</v>
      </c>
      <c r="G465" s="20"/>
      <c r="H465" s="20"/>
      <c r="I465" s="20" t="s">
        <v>292</v>
      </c>
      <c r="J465" s="20">
        <v>710000000</v>
      </c>
      <c r="K465" s="20" t="s">
        <v>288</v>
      </c>
      <c r="L465" s="20" t="s">
        <v>379</v>
      </c>
      <c r="M465" s="20" t="s">
        <v>28</v>
      </c>
      <c r="N465" s="20">
        <v>470000000</v>
      </c>
      <c r="O465" s="20" t="s">
        <v>408</v>
      </c>
      <c r="P465" s="20"/>
      <c r="Q465" s="20" t="s">
        <v>399</v>
      </c>
      <c r="R465" s="20"/>
      <c r="S465" s="20"/>
      <c r="T465" s="14">
        <v>0</v>
      </c>
      <c r="U465" s="20">
        <v>0</v>
      </c>
      <c r="V465" s="14">
        <v>100</v>
      </c>
      <c r="W465" s="20" t="s">
        <v>400</v>
      </c>
      <c r="X465" s="20" t="s">
        <v>106</v>
      </c>
      <c r="Y465" s="3">
        <v>39744</v>
      </c>
      <c r="Z465" s="3">
        <v>534</v>
      </c>
      <c r="AA465" s="15">
        <v>0</v>
      </c>
      <c r="AB465" s="15">
        <v>0</v>
      </c>
      <c r="AC465" s="19">
        <v>78840</v>
      </c>
      <c r="AD465" s="20">
        <v>534</v>
      </c>
      <c r="AE465" s="15">
        <v>0</v>
      </c>
      <c r="AF465" s="15">
        <v>0</v>
      </c>
      <c r="AG465" s="19">
        <v>78840</v>
      </c>
      <c r="AH465" s="20">
        <v>534</v>
      </c>
      <c r="AI465" s="15">
        <v>0</v>
      </c>
      <c r="AJ465" s="15">
        <v>0</v>
      </c>
      <c r="AK465" s="20">
        <v>79056</v>
      </c>
      <c r="AL465" s="20">
        <v>534</v>
      </c>
      <c r="AM465" s="15">
        <v>0</v>
      </c>
      <c r="AN465" s="15">
        <v>0</v>
      </c>
      <c r="AO465" s="20">
        <v>78840</v>
      </c>
      <c r="AP465" s="20">
        <v>534</v>
      </c>
      <c r="AQ465" s="15">
        <v>0</v>
      </c>
      <c r="AR465" s="15">
        <v>0</v>
      </c>
      <c r="AS465" s="19">
        <v>355320</v>
      </c>
      <c r="AT465" s="15">
        <v>0</v>
      </c>
      <c r="AU465" s="15">
        <v>0</v>
      </c>
      <c r="AV465" s="20" t="s">
        <v>121</v>
      </c>
      <c r="AW465" s="20" t="s">
        <v>401</v>
      </c>
      <c r="AX465" s="20" t="s">
        <v>397</v>
      </c>
      <c r="AY465" s="20"/>
      <c r="AZ465" s="20"/>
      <c r="BA465" s="20"/>
      <c r="BB465" s="20"/>
      <c r="BC465" s="20"/>
      <c r="BD465" s="20"/>
      <c r="BE465" s="20"/>
      <c r="BF465" s="20"/>
      <c r="BG465" s="20"/>
      <c r="BH465" s="20" t="s">
        <v>296</v>
      </c>
      <c r="BI465" s="20" t="s">
        <v>402</v>
      </c>
      <c r="BJ465" s="20" t="s">
        <v>298</v>
      </c>
    </row>
    <row r="466" spans="1:62" s="7" customFormat="1" ht="25.5" customHeight="1">
      <c r="A466" s="21"/>
      <c r="B466" s="20" t="s">
        <v>451</v>
      </c>
      <c r="C466" s="20" t="s">
        <v>395</v>
      </c>
      <c r="D466" s="20" t="s">
        <v>396</v>
      </c>
      <c r="E466" s="20" t="s">
        <v>397</v>
      </c>
      <c r="F466" s="20" t="s">
        <v>287</v>
      </c>
      <c r="G466" s="20"/>
      <c r="H466" s="20"/>
      <c r="I466" s="20" t="s">
        <v>292</v>
      </c>
      <c r="J466" s="20">
        <v>710000000</v>
      </c>
      <c r="K466" s="20" t="s">
        <v>288</v>
      </c>
      <c r="L466" s="20" t="s">
        <v>387</v>
      </c>
      <c r="M466" s="20" t="s">
        <v>28</v>
      </c>
      <c r="N466" s="20">
        <v>470000000</v>
      </c>
      <c r="O466" s="20" t="s">
        <v>408</v>
      </c>
      <c r="P466" s="20"/>
      <c r="Q466" s="20" t="s">
        <v>399</v>
      </c>
      <c r="R466" s="20"/>
      <c r="S466" s="20"/>
      <c r="T466" s="14">
        <v>0</v>
      </c>
      <c r="U466" s="20">
        <v>0</v>
      </c>
      <c r="V466" s="14">
        <v>100</v>
      </c>
      <c r="W466" s="20" t="s">
        <v>400</v>
      </c>
      <c r="X466" s="20" t="s">
        <v>106</v>
      </c>
      <c r="Y466" s="3">
        <v>33048</v>
      </c>
      <c r="Z466" s="3">
        <v>534</v>
      </c>
      <c r="AA466" s="3">
        <f>Y466*Z466</f>
        <v>17647632</v>
      </c>
      <c r="AB466" s="3">
        <f>AA466*1.12</f>
        <v>19765347.840000004</v>
      </c>
      <c r="AC466" s="19">
        <v>78840</v>
      </c>
      <c r="AD466" s="20">
        <v>534</v>
      </c>
      <c r="AE466" s="3">
        <v>42100560</v>
      </c>
      <c r="AF466" s="3">
        <v>47152627.2</v>
      </c>
      <c r="AG466" s="19">
        <v>78840</v>
      </c>
      <c r="AH466" s="20">
        <v>534</v>
      </c>
      <c r="AI466" s="20">
        <v>42100560</v>
      </c>
      <c r="AJ466" s="20">
        <v>47152627.2</v>
      </c>
      <c r="AK466" s="20">
        <v>79056</v>
      </c>
      <c r="AL466" s="20">
        <v>534</v>
      </c>
      <c r="AM466" s="20">
        <v>42215904</v>
      </c>
      <c r="AN466" s="20">
        <v>47281812.480000004</v>
      </c>
      <c r="AO466" s="20">
        <v>78840</v>
      </c>
      <c r="AP466" s="20">
        <v>534</v>
      </c>
      <c r="AQ466" s="20">
        <v>42100560</v>
      </c>
      <c r="AR466" s="20">
        <v>47152627.2</v>
      </c>
      <c r="AS466" s="19">
        <f>Y466+AC466+AG466+AK466+AO466</f>
        <v>348624</v>
      </c>
      <c r="AT466" s="15">
        <f>AA466+AE466+AI466+AM466+AQ466</f>
        <v>186165216</v>
      </c>
      <c r="AU466" s="15">
        <f>AT466*1.12</f>
        <v>208505041.92000002</v>
      </c>
      <c r="AV466" s="20" t="s">
        <v>121</v>
      </c>
      <c r="AW466" s="20" t="s">
        <v>401</v>
      </c>
      <c r="AX466" s="20" t="s">
        <v>397</v>
      </c>
      <c r="AY466" s="20"/>
      <c r="AZ466" s="20"/>
      <c r="BA466" s="20"/>
      <c r="BB466" s="20"/>
      <c r="BC466" s="20"/>
      <c r="BD466" s="20"/>
      <c r="BE466" s="20"/>
      <c r="BF466" s="20"/>
      <c r="BG466" s="20"/>
      <c r="BH466" s="20" t="s">
        <v>296</v>
      </c>
      <c r="BI466" s="20" t="s">
        <v>402</v>
      </c>
      <c r="BJ466" s="20" t="s">
        <v>298</v>
      </c>
    </row>
    <row r="467" spans="1:62" s="7" customFormat="1" ht="25.5" customHeight="1">
      <c r="A467" s="21"/>
      <c r="B467" s="20" t="s">
        <v>409</v>
      </c>
      <c r="C467" s="20" t="s">
        <v>395</v>
      </c>
      <c r="D467" s="20" t="s">
        <v>396</v>
      </c>
      <c r="E467" s="20" t="s">
        <v>397</v>
      </c>
      <c r="F467" s="20" t="s">
        <v>287</v>
      </c>
      <c r="G467" s="20"/>
      <c r="H467" s="20"/>
      <c r="I467" s="20" t="s">
        <v>292</v>
      </c>
      <c r="J467" s="20">
        <v>710000000</v>
      </c>
      <c r="K467" s="20" t="s">
        <v>288</v>
      </c>
      <c r="L467" s="20" t="s">
        <v>379</v>
      </c>
      <c r="M467" s="20" t="s">
        <v>28</v>
      </c>
      <c r="N467" s="20">
        <v>550000000</v>
      </c>
      <c r="O467" s="20" t="s">
        <v>410</v>
      </c>
      <c r="P467" s="20"/>
      <c r="Q467" s="20" t="s">
        <v>399</v>
      </c>
      <c r="R467" s="20"/>
      <c r="S467" s="20"/>
      <c r="T467" s="14">
        <v>0</v>
      </c>
      <c r="U467" s="20">
        <v>0</v>
      </c>
      <c r="V467" s="14">
        <v>100</v>
      </c>
      <c r="W467" s="20" t="s">
        <v>400</v>
      </c>
      <c r="X467" s="20" t="s">
        <v>106</v>
      </c>
      <c r="Y467" s="3">
        <v>123648</v>
      </c>
      <c r="Z467" s="3">
        <v>534</v>
      </c>
      <c r="AA467" s="15">
        <v>0</v>
      </c>
      <c r="AB467" s="15">
        <v>0</v>
      </c>
      <c r="AC467" s="19">
        <v>245280</v>
      </c>
      <c r="AD467" s="20">
        <v>534</v>
      </c>
      <c r="AE467" s="15">
        <v>0</v>
      </c>
      <c r="AF467" s="15">
        <v>0</v>
      </c>
      <c r="AG467" s="19">
        <v>245280</v>
      </c>
      <c r="AH467" s="20">
        <v>534</v>
      </c>
      <c r="AI467" s="15">
        <v>0</v>
      </c>
      <c r="AJ467" s="15">
        <v>0</v>
      </c>
      <c r="AK467" s="20">
        <v>245952</v>
      </c>
      <c r="AL467" s="20">
        <v>534</v>
      </c>
      <c r="AM467" s="15">
        <v>0</v>
      </c>
      <c r="AN467" s="15">
        <v>0</v>
      </c>
      <c r="AO467" s="20">
        <v>245280</v>
      </c>
      <c r="AP467" s="20">
        <v>534</v>
      </c>
      <c r="AQ467" s="15">
        <v>0</v>
      </c>
      <c r="AR467" s="15">
        <v>0</v>
      </c>
      <c r="AS467" s="19">
        <v>1105440</v>
      </c>
      <c r="AT467" s="15">
        <v>0</v>
      </c>
      <c r="AU467" s="15">
        <v>0</v>
      </c>
      <c r="AV467" s="20" t="s">
        <v>121</v>
      </c>
      <c r="AW467" s="20" t="s">
        <v>401</v>
      </c>
      <c r="AX467" s="20" t="s">
        <v>397</v>
      </c>
      <c r="AY467" s="20"/>
      <c r="AZ467" s="20"/>
      <c r="BA467" s="20"/>
      <c r="BB467" s="20"/>
      <c r="BC467" s="20"/>
      <c r="BD467" s="20"/>
      <c r="BE467" s="20"/>
      <c r="BF467" s="20"/>
      <c r="BG467" s="20"/>
      <c r="BH467" s="20" t="s">
        <v>296</v>
      </c>
      <c r="BI467" s="20" t="s">
        <v>402</v>
      </c>
      <c r="BJ467" s="20" t="s">
        <v>298</v>
      </c>
    </row>
    <row r="468" spans="1:62" s="7" customFormat="1" ht="25.5" customHeight="1">
      <c r="A468" s="21"/>
      <c r="B468" s="20" t="s">
        <v>452</v>
      </c>
      <c r="C468" s="20" t="s">
        <v>395</v>
      </c>
      <c r="D468" s="20" t="s">
        <v>396</v>
      </c>
      <c r="E468" s="20" t="s">
        <v>397</v>
      </c>
      <c r="F468" s="20" t="s">
        <v>287</v>
      </c>
      <c r="G468" s="20"/>
      <c r="H468" s="20"/>
      <c r="I468" s="20" t="s">
        <v>292</v>
      </c>
      <c r="J468" s="20">
        <v>710000000</v>
      </c>
      <c r="K468" s="20" t="s">
        <v>288</v>
      </c>
      <c r="L468" s="20" t="s">
        <v>387</v>
      </c>
      <c r="M468" s="20" t="s">
        <v>28</v>
      </c>
      <c r="N468" s="20">
        <v>550000000</v>
      </c>
      <c r="O468" s="20" t="s">
        <v>410</v>
      </c>
      <c r="P468" s="20"/>
      <c r="Q468" s="20" t="s">
        <v>399</v>
      </c>
      <c r="R468" s="20"/>
      <c r="S468" s="20"/>
      <c r="T468" s="14">
        <v>0</v>
      </c>
      <c r="U468" s="20">
        <v>0</v>
      </c>
      <c r="V468" s="14">
        <v>100</v>
      </c>
      <c r="W468" s="20" t="s">
        <v>400</v>
      </c>
      <c r="X468" s="20" t="s">
        <v>106</v>
      </c>
      <c r="Y468" s="3">
        <v>102816</v>
      </c>
      <c r="Z468" s="3">
        <v>534</v>
      </c>
      <c r="AA468" s="3">
        <f>Y468*Z468</f>
        <v>54903744</v>
      </c>
      <c r="AB468" s="3">
        <f>AA468*1.12</f>
        <v>61492193.28000001</v>
      </c>
      <c r="AC468" s="19">
        <v>245280</v>
      </c>
      <c r="AD468" s="20">
        <v>534</v>
      </c>
      <c r="AE468" s="3">
        <v>130979520</v>
      </c>
      <c r="AF468" s="3">
        <v>146697062.4</v>
      </c>
      <c r="AG468" s="19">
        <v>245280</v>
      </c>
      <c r="AH468" s="20">
        <v>534</v>
      </c>
      <c r="AI468" s="20">
        <v>130979520</v>
      </c>
      <c r="AJ468" s="20">
        <v>146697062.4</v>
      </c>
      <c r="AK468" s="20">
        <v>245952</v>
      </c>
      <c r="AL468" s="20">
        <v>534</v>
      </c>
      <c r="AM468" s="20">
        <v>131338368</v>
      </c>
      <c r="AN468" s="20">
        <v>147098972.16000003</v>
      </c>
      <c r="AO468" s="20">
        <v>245280</v>
      </c>
      <c r="AP468" s="20">
        <v>534</v>
      </c>
      <c r="AQ468" s="20">
        <v>130979520</v>
      </c>
      <c r="AR468" s="20">
        <v>146697062.4</v>
      </c>
      <c r="AS468" s="19">
        <f>Y468+AC468+AG468+AK468+AO468</f>
        <v>1084608</v>
      </c>
      <c r="AT468" s="15">
        <f>AA468+AE468+AI468+AM468+AQ468</f>
        <v>579180672</v>
      </c>
      <c r="AU468" s="15">
        <f>AT468*1.12</f>
        <v>648682352.6400001</v>
      </c>
      <c r="AV468" s="20" t="s">
        <v>121</v>
      </c>
      <c r="AW468" s="20" t="s">
        <v>401</v>
      </c>
      <c r="AX468" s="20" t="s">
        <v>397</v>
      </c>
      <c r="AY468" s="20"/>
      <c r="AZ468" s="20"/>
      <c r="BA468" s="20"/>
      <c r="BB468" s="20"/>
      <c r="BC468" s="20"/>
      <c r="BD468" s="20"/>
      <c r="BE468" s="20"/>
      <c r="BF468" s="20"/>
      <c r="BG468" s="20"/>
      <c r="BH468" s="20" t="s">
        <v>296</v>
      </c>
      <c r="BI468" s="20" t="s">
        <v>402</v>
      </c>
      <c r="BJ468" s="20" t="s">
        <v>298</v>
      </c>
    </row>
    <row r="469" spans="1:62" s="7" customFormat="1" ht="25.5" customHeight="1">
      <c r="A469" s="21"/>
      <c r="B469" s="20" t="s">
        <v>411</v>
      </c>
      <c r="C469" s="20" t="s">
        <v>395</v>
      </c>
      <c r="D469" s="20" t="s">
        <v>396</v>
      </c>
      <c r="E469" s="20" t="s">
        <v>397</v>
      </c>
      <c r="F469" s="20" t="s">
        <v>287</v>
      </c>
      <c r="G469" s="20"/>
      <c r="H469" s="20"/>
      <c r="I469" s="20" t="s">
        <v>292</v>
      </c>
      <c r="J469" s="20">
        <v>710000000</v>
      </c>
      <c r="K469" s="20" t="s">
        <v>288</v>
      </c>
      <c r="L469" s="20" t="s">
        <v>379</v>
      </c>
      <c r="M469" s="20" t="s">
        <v>28</v>
      </c>
      <c r="N469" s="20">
        <v>350000000</v>
      </c>
      <c r="O469" s="20" t="s">
        <v>412</v>
      </c>
      <c r="P469" s="20"/>
      <c r="Q469" s="20" t="s">
        <v>399</v>
      </c>
      <c r="R469" s="20"/>
      <c r="S469" s="20"/>
      <c r="T469" s="14">
        <v>0</v>
      </c>
      <c r="U469" s="20">
        <v>0</v>
      </c>
      <c r="V469" s="14">
        <v>100</v>
      </c>
      <c r="W469" s="20" t="s">
        <v>400</v>
      </c>
      <c r="X469" s="20" t="s">
        <v>106</v>
      </c>
      <c r="Y469" s="3">
        <v>119190</v>
      </c>
      <c r="Z469" s="3">
        <v>534</v>
      </c>
      <c r="AA469" s="15">
        <v>0</v>
      </c>
      <c r="AB469" s="15">
        <v>0</v>
      </c>
      <c r="AC469" s="19">
        <v>236490</v>
      </c>
      <c r="AD469" s="20">
        <v>534</v>
      </c>
      <c r="AE469" s="15">
        <v>0</v>
      </c>
      <c r="AF469" s="15">
        <v>0</v>
      </c>
      <c r="AG469" s="19">
        <v>236490</v>
      </c>
      <c r="AH469" s="20">
        <v>534</v>
      </c>
      <c r="AI469" s="15">
        <v>0</v>
      </c>
      <c r="AJ469" s="15">
        <v>0</v>
      </c>
      <c r="AK469" s="20">
        <v>237137.91780821915</v>
      </c>
      <c r="AL469" s="20">
        <v>534</v>
      </c>
      <c r="AM469" s="15">
        <v>0</v>
      </c>
      <c r="AN469" s="15">
        <v>0</v>
      </c>
      <c r="AO469" s="20">
        <v>236490</v>
      </c>
      <c r="AP469" s="20">
        <v>534</v>
      </c>
      <c r="AQ469" s="15">
        <v>0</v>
      </c>
      <c r="AR469" s="15">
        <v>0</v>
      </c>
      <c r="AS469" s="19">
        <v>1065797.917808219</v>
      </c>
      <c r="AT469" s="15">
        <v>0</v>
      </c>
      <c r="AU469" s="15">
        <v>0</v>
      </c>
      <c r="AV469" s="20" t="s">
        <v>121</v>
      </c>
      <c r="AW469" s="20" t="s">
        <v>401</v>
      </c>
      <c r="AX469" s="20" t="s">
        <v>397</v>
      </c>
      <c r="AY469" s="20"/>
      <c r="AZ469" s="20"/>
      <c r="BA469" s="20"/>
      <c r="BB469" s="20"/>
      <c r="BC469" s="20"/>
      <c r="BD469" s="20"/>
      <c r="BE469" s="20"/>
      <c r="BF469" s="20"/>
      <c r="BG469" s="20"/>
      <c r="BH469" s="20" t="s">
        <v>296</v>
      </c>
      <c r="BI469" s="20" t="s">
        <v>402</v>
      </c>
      <c r="BJ469" s="20" t="s">
        <v>298</v>
      </c>
    </row>
    <row r="470" spans="1:62" s="7" customFormat="1" ht="25.5" customHeight="1">
      <c r="A470" s="21"/>
      <c r="B470" s="20" t="s">
        <v>453</v>
      </c>
      <c r="C470" s="20" t="s">
        <v>395</v>
      </c>
      <c r="D470" s="20" t="s">
        <v>396</v>
      </c>
      <c r="E470" s="20" t="s">
        <v>397</v>
      </c>
      <c r="F470" s="20" t="s">
        <v>287</v>
      </c>
      <c r="G470" s="20"/>
      <c r="H470" s="20"/>
      <c r="I470" s="20" t="s">
        <v>292</v>
      </c>
      <c r="J470" s="20">
        <v>710000000</v>
      </c>
      <c r="K470" s="20" t="s">
        <v>288</v>
      </c>
      <c r="L470" s="20" t="s">
        <v>387</v>
      </c>
      <c r="M470" s="20" t="s">
        <v>28</v>
      </c>
      <c r="N470" s="20">
        <v>350000000</v>
      </c>
      <c r="O470" s="20" t="s">
        <v>412</v>
      </c>
      <c r="P470" s="20"/>
      <c r="Q470" s="20" t="s">
        <v>399</v>
      </c>
      <c r="R470" s="20"/>
      <c r="S470" s="20"/>
      <c r="T470" s="14">
        <v>0</v>
      </c>
      <c r="U470" s="20">
        <v>0</v>
      </c>
      <c r="V470" s="14">
        <v>100</v>
      </c>
      <c r="W470" s="20" t="s">
        <v>400</v>
      </c>
      <c r="X470" s="20" t="s">
        <v>106</v>
      </c>
      <c r="Y470" s="3">
        <v>99090</v>
      </c>
      <c r="Z470" s="3">
        <v>534</v>
      </c>
      <c r="AA470" s="3">
        <f>Y470*Z470</f>
        <v>52914060</v>
      </c>
      <c r="AB470" s="3">
        <f>AA470*1.12</f>
        <v>59263747.2</v>
      </c>
      <c r="AC470" s="19">
        <v>236490</v>
      </c>
      <c r="AD470" s="20">
        <v>534</v>
      </c>
      <c r="AE470" s="3">
        <v>126285660</v>
      </c>
      <c r="AF470" s="3">
        <v>141439939.20000002</v>
      </c>
      <c r="AG470" s="19">
        <v>236490</v>
      </c>
      <c r="AH470" s="20">
        <v>534</v>
      </c>
      <c r="AI470" s="20">
        <v>126285660</v>
      </c>
      <c r="AJ470" s="20">
        <v>141439939.20000002</v>
      </c>
      <c r="AK470" s="20">
        <v>237137.91780821915</v>
      </c>
      <c r="AL470" s="20">
        <v>534</v>
      </c>
      <c r="AM470" s="20">
        <v>126631648.10958903</v>
      </c>
      <c r="AN470" s="20">
        <v>141827445.88273972</v>
      </c>
      <c r="AO470" s="20">
        <v>236490</v>
      </c>
      <c r="AP470" s="20">
        <v>534</v>
      </c>
      <c r="AQ470" s="20">
        <v>126285660</v>
      </c>
      <c r="AR470" s="20">
        <v>141439939.20000002</v>
      </c>
      <c r="AS470" s="19">
        <f>Y470+AC470+AG470+AK470+AO470</f>
        <v>1045697.9178082191</v>
      </c>
      <c r="AT470" s="15">
        <f>AA470+AE470+AI470+AM470+AQ470</f>
        <v>558402688.1095891</v>
      </c>
      <c r="AU470" s="15">
        <f>AT470*1.12</f>
        <v>625411010.6827399</v>
      </c>
      <c r="AV470" s="20" t="s">
        <v>121</v>
      </c>
      <c r="AW470" s="20" t="s">
        <v>401</v>
      </c>
      <c r="AX470" s="20" t="s">
        <v>397</v>
      </c>
      <c r="AY470" s="20"/>
      <c r="AZ470" s="20"/>
      <c r="BA470" s="20"/>
      <c r="BB470" s="20"/>
      <c r="BC470" s="20"/>
      <c r="BD470" s="20"/>
      <c r="BE470" s="20"/>
      <c r="BF470" s="20"/>
      <c r="BG470" s="20"/>
      <c r="BH470" s="20" t="s">
        <v>296</v>
      </c>
      <c r="BI470" s="20" t="s">
        <v>402</v>
      </c>
      <c r="BJ470" s="20" t="s">
        <v>298</v>
      </c>
    </row>
    <row r="471" spans="1:62" s="7" customFormat="1" ht="25.5" customHeight="1">
      <c r="A471" s="21"/>
      <c r="B471" s="20" t="s">
        <v>413</v>
      </c>
      <c r="C471" s="20" t="s">
        <v>395</v>
      </c>
      <c r="D471" s="20" t="s">
        <v>396</v>
      </c>
      <c r="E471" s="20" t="s">
        <v>397</v>
      </c>
      <c r="F471" s="20" t="s">
        <v>287</v>
      </c>
      <c r="G471" s="20"/>
      <c r="H471" s="20"/>
      <c r="I471" s="20" t="s">
        <v>292</v>
      </c>
      <c r="J471" s="20">
        <v>710000000</v>
      </c>
      <c r="K471" s="20" t="s">
        <v>288</v>
      </c>
      <c r="L471" s="20" t="s">
        <v>379</v>
      </c>
      <c r="M471" s="20" t="s">
        <v>28</v>
      </c>
      <c r="N471" s="20">
        <v>999999999</v>
      </c>
      <c r="O471" s="20" t="s">
        <v>414</v>
      </c>
      <c r="P471" s="20"/>
      <c r="Q471" s="20" t="s">
        <v>399</v>
      </c>
      <c r="R471" s="20"/>
      <c r="S471" s="20"/>
      <c r="T471" s="14">
        <v>0</v>
      </c>
      <c r="U471" s="20">
        <v>0</v>
      </c>
      <c r="V471" s="14">
        <v>100</v>
      </c>
      <c r="W471" s="20" t="s">
        <v>400</v>
      </c>
      <c r="X471" s="20" t="s">
        <v>106</v>
      </c>
      <c r="Y471" s="3">
        <v>13248</v>
      </c>
      <c r="Z471" s="3">
        <v>534</v>
      </c>
      <c r="AA471" s="15">
        <v>0</v>
      </c>
      <c r="AB471" s="15">
        <v>0</v>
      </c>
      <c r="AC471" s="19">
        <v>26280</v>
      </c>
      <c r="AD471" s="20">
        <v>534</v>
      </c>
      <c r="AE471" s="15">
        <v>0</v>
      </c>
      <c r="AF471" s="15">
        <v>0</v>
      </c>
      <c r="AG471" s="19">
        <v>26280</v>
      </c>
      <c r="AH471" s="20">
        <v>534</v>
      </c>
      <c r="AI471" s="15">
        <v>0</v>
      </c>
      <c r="AJ471" s="15">
        <v>0</v>
      </c>
      <c r="AK471" s="20">
        <v>26352</v>
      </c>
      <c r="AL471" s="20">
        <v>534</v>
      </c>
      <c r="AM471" s="15">
        <v>0</v>
      </c>
      <c r="AN471" s="15">
        <v>0</v>
      </c>
      <c r="AO471" s="20">
        <v>26280</v>
      </c>
      <c r="AP471" s="20">
        <v>534</v>
      </c>
      <c r="AQ471" s="15">
        <v>0</v>
      </c>
      <c r="AR471" s="15">
        <v>0</v>
      </c>
      <c r="AS471" s="19">
        <v>118440</v>
      </c>
      <c r="AT471" s="15">
        <v>0</v>
      </c>
      <c r="AU471" s="15">
        <v>0</v>
      </c>
      <c r="AV471" s="20" t="s">
        <v>121</v>
      </c>
      <c r="AW471" s="20" t="s">
        <v>401</v>
      </c>
      <c r="AX471" s="20" t="s">
        <v>397</v>
      </c>
      <c r="AY471" s="20"/>
      <c r="AZ471" s="20"/>
      <c r="BA471" s="20"/>
      <c r="BB471" s="20"/>
      <c r="BC471" s="20"/>
      <c r="BD471" s="20"/>
      <c r="BE471" s="20"/>
      <c r="BF471" s="20"/>
      <c r="BG471" s="20"/>
      <c r="BH471" s="20" t="s">
        <v>296</v>
      </c>
      <c r="BI471" s="20" t="s">
        <v>402</v>
      </c>
      <c r="BJ471" s="20" t="s">
        <v>298</v>
      </c>
    </row>
    <row r="472" spans="1:62" s="7" customFormat="1" ht="25.5" customHeight="1">
      <c r="A472" s="21"/>
      <c r="B472" s="20" t="s">
        <v>454</v>
      </c>
      <c r="C472" s="20" t="s">
        <v>395</v>
      </c>
      <c r="D472" s="20" t="s">
        <v>396</v>
      </c>
      <c r="E472" s="20" t="s">
        <v>397</v>
      </c>
      <c r="F472" s="20" t="s">
        <v>287</v>
      </c>
      <c r="G472" s="20"/>
      <c r="H472" s="20"/>
      <c r="I472" s="20" t="s">
        <v>292</v>
      </c>
      <c r="J472" s="20">
        <v>710000000</v>
      </c>
      <c r="K472" s="20" t="s">
        <v>288</v>
      </c>
      <c r="L472" s="20" t="s">
        <v>387</v>
      </c>
      <c r="M472" s="20" t="s">
        <v>28</v>
      </c>
      <c r="N472" s="20">
        <v>999999999</v>
      </c>
      <c r="O472" s="20" t="s">
        <v>414</v>
      </c>
      <c r="P472" s="20"/>
      <c r="Q472" s="20" t="s">
        <v>399</v>
      </c>
      <c r="R472" s="20"/>
      <c r="S472" s="20"/>
      <c r="T472" s="14">
        <v>0</v>
      </c>
      <c r="U472" s="20">
        <v>0</v>
      </c>
      <c r="V472" s="14">
        <v>100</v>
      </c>
      <c r="W472" s="20" t="s">
        <v>400</v>
      </c>
      <c r="X472" s="20" t="s">
        <v>106</v>
      </c>
      <c r="Y472" s="3">
        <v>11016</v>
      </c>
      <c r="Z472" s="3">
        <v>534</v>
      </c>
      <c r="AA472" s="3">
        <f>Y472*Z472</f>
        <v>5882544</v>
      </c>
      <c r="AB472" s="3">
        <f>AA472*1.12</f>
        <v>6588449.28</v>
      </c>
      <c r="AC472" s="19">
        <v>26280</v>
      </c>
      <c r="AD472" s="20">
        <v>534</v>
      </c>
      <c r="AE472" s="3">
        <v>14033520</v>
      </c>
      <c r="AF472" s="3">
        <v>15717542.400000002</v>
      </c>
      <c r="AG472" s="19">
        <v>26280</v>
      </c>
      <c r="AH472" s="20">
        <v>534</v>
      </c>
      <c r="AI472" s="20">
        <v>14033520</v>
      </c>
      <c r="AJ472" s="20">
        <v>15717542.400000002</v>
      </c>
      <c r="AK472" s="20">
        <v>26352</v>
      </c>
      <c r="AL472" s="20">
        <v>534</v>
      </c>
      <c r="AM472" s="20">
        <v>14071968</v>
      </c>
      <c r="AN472" s="20">
        <v>15760604.160000002</v>
      </c>
      <c r="AO472" s="20">
        <v>26280</v>
      </c>
      <c r="AP472" s="20">
        <v>534</v>
      </c>
      <c r="AQ472" s="20">
        <v>14033520</v>
      </c>
      <c r="AR472" s="20">
        <v>15717542.400000002</v>
      </c>
      <c r="AS472" s="19">
        <f>Y472+AC472+AG472+AK472+AO472</f>
        <v>116208</v>
      </c>
      <c r="AT472" s="15">
        <f>AA472+AE472+AI472+AM472+AQ472</f>
        <v>62055072</v>
      </c>
      <c r="AU472" s="15">
        <f>AT472*1.12</f>
        <v>69501680.64</v>
      </c>
      <c r="AV472" s="20" t="s">
        <v>121</v>
      </c>
      <c r="AW472" s="20" t="s">
        <v>401</v>
      </c>
      <c r="AX472" s="20" t="s">
        <v>397</v>
      </c>
      <c r="AY472" s="20"/>
      <c r="AZ472" s="20"/>
      <c r="BA472" s="20"/>
      <c r="BB472" s="20"/>
      <c r="BC472" s="20"/>
      <c r="BD472" s="20"/>
      <c r="BE472" s="20"/>
      <c r="BF472" s="20"/>
      <c r="BG472" s="20"/>
      <c r="BH472" s="20" t="s">
        <v>296</v>
      </c>
      <c r="BI472" s="20" t="s">
        <v>402</v>
      </c>
      <c r="BJ472" s="20" t="s">
        <v>298</v>
      </c>
    </row>
    <row r="473" spans="1:62" s="7" customFormat="1" ht="25.5" customHeight="1">
      <c r="A473" s="21"/>
      <c r="B473" s="20" t="s">
        <v>416</v>
      </c>
      <c r="C473" s="20" t="s">
        <v>417</v>
      </c>
      <c r="D473" s="20" t="s">
        <v>418</v>
      </c>
      <c r="E473" s="20" t="s">
        <v>419</v>
      </c>
      <c r="F473" s="20" t="s">
        <v>287</v>
      </c>
      <c r="G473" s="20"/>
      <c r="H473" s="20"/>
      <c r="I473" s="20" t="s">
        <v>420</v>
      </c>
      <c r="J473" s="20">
        <v>710000000</v>
      </c>
      <c r="K473" s="20" t="s">
        <v>288</v>
      </c>
      <c r="L473" s="20" t="s">
        <v>421</v>
      </c>
      <c r="M473" s="20" t="s">
        <v>28</v>
      </c>
      <c r="N473" s="20">
        <v>111010000</v>
      </c>
      <c r="O473" s="20" t="s">
        <v>422</v>
      </c>
      <c r="P473" s="20"/>
      <c r="Q473" s="20" t="s">
        <v>399</v>
      </c>
      <c r="R473" s="20"/>
      <c r="S473" s="20"/>
      <c r="T473" s="14">
        <v>0</v>
      </c>
      <c r="U473" s="20">
        <v>0</v>
      </c>
      <c r="V473" s="14">
        <v>100</v>
      </c>
      <c r="W473" s="20" t="s">
        <v>445</v>
      </c>
      <c r="X473" s="20" t="s">
        <v>106</v>
      </c>
      <c r="Y473" s="3">
        <v>209951.63999999996</v>
      </c>
      <c r="Z473" s="3">
        <v>510</v>
      </c>
      <c r="AA473" s="15">
        <v>0</v>
      </c>
      <c r="AB473" s="15">
        <v>0</v>
      </c>
      <c r="AC473" s="19">
        <v>419903.2799999999</v>
      </c>
      <c r="AD473" s="20">
        <v>510</v>
      </c>
      <c r="AE473" s="15">
        <v>0</v>
      </c>
      <c r="AF473" s="15">
        <v>0</v>
      </c>
      <c r="AG473" s="19">
        <v>419903.2799999999</v>
      </c>
      <c r="AH473" s="20">
        <v>510</v>
      </c>
      <c r="AI473" s="23">
        <v>0</v>
      </c>
      <c r="AJ473" s="23">
        <v>0</v>
      </c>
      <c r="AK473" s="19">
        <v>419903.2799999999</v>
      </c>
      <c r="AL473" s="20">
        <v>510</v>
      </c>
      <c r="AM473" s="23">
        <v>0</v>
      </c>
      <c r="AN473" s="23">
        <v>0</v>
      </c>
      <c r="AO473" s="19">
        <v>419903.2799999999</v>
      </c>
      <c r="AP473" s="20">
        <v>510</v>
      </c>
      <c r="AQ473" s="23">
        <v>0</v>
      </c>
      <c r="AR473" s="23">
        <v>0</v>
      </c>
      <c r="AS473" s="19">
        <v>1889564.7599999993</v>
      </c>
      <c r="AT473" s="15">
        <f>AE473+AI473+AM473+AQ473</f>
        <v>0</v>
      </c>
      <c r="AU473" s="15">
        <f>AF473+AJ473+AN473+AR473</f>
        <v>0</v>
      </c>
      <c r="AV473" s="20" t="s">
        <v>121</v>
      </c>
      <c r="AW473" s="20" t="s">
        <v>446</v>
      </c>
      <c r="AX473" s="20" t="s">
        <v>447</v>
      </c>
      <c r="AY473" s="20"/>
      <c r="AZ473" s="20"/>
      <c r="BA473" s="20"/>
      <c r="BB473" s="20"/>
      <c r="BC473" s="20"/>
      <c r="BD473" s="20"/>
      <c r="BE473" s="20"/>
      <c r="BF473" s="20"/>
      <c r="BG473" s="20"/>
      <c r="BH473" s="20" t="s">
        <v>296</v>
      </c>
      <c r="BI473" s="20" t="s">
        <v>297</v>
      </c>
      <c r="BJ473" s="20" t="s">
        <v>298</v>
      </c>
    </row>
    <row r="474" spans="1:62" s="7" customFormat="1" ht="25.5" customHeight="1">
      <c r="A474" s="22"/>
      <c r="B474" s="20" t="s">
        <v>457</v>
      </c>
      <c r="C474" s="20" t="s">
        <v>417</v>
      </c>
      <c r="D474" s="20" t="s">
        <v>418</v>
      </c>
      <c r="E474" s="20" t="s">
        <v>419</v>
      </c>
      <c r="F474" s="20" t="s">
        <v>287</v>
      </c>
      <c r="G474" s="20"/>
      <c r="H474" s="20"/>
      <c r="I474" s="20" t="s">
        <v>420</v>
      </c>
      <c r="J474" s="20">
        <v>710000000</v>
      </c>
      <c r="K474" s="20" t="s">
        <v>288</v>
      </c>
      <c r="L474" s="20" t="s">
        <v>455</v>
      </c>
      <c r="M474" s="20" t="s">
        <v>28</v>
      </c>
      <c r="N474" s="20">
        <v>111010000</v>
      </c>
      <c r="O474" s="20" t="s">
        <v>422</v>
      </c>
      <c r="P474" s="20"/>
      <c r="Q474" s="20" t="s">
        <v>399</v>
      </c>
      <c r="R474" s="20"/>
      <c r="S474" s="20"/>
      <c r="T474" s="14">
        <v>0</v>
      </c>
      <c r="U474" s="20">
        <v>0</v>
      </c>
      <c r="V474" s="14">
        <v>100</v>
      </c>
      <c r="W474" s="20" t="s">
        <v>445</v>
      </c>
      <c r="X474" s="20" t="s">
        <v>106</v>
      </c>
      <c r="Y474" s="3">
        <v>209951.63999999996</v>
      </c>
      <c r="Z474" s="3">
        <v>510</v>
      </c>
      <c r="AA474" s="15">
        <v>0</v>
      </c>
      <c r="AB474" s="15">
        <v>0</v>
      </c>
      <c r="AC474" s="19">
        <v>419903.2799999999</v>
      </c>
      <c r="AD474" s="20">
        <v>510</v>
      </c>
      <c r="AE474" s="3">
        <v>214150672.79999995</v>
      </c>
      <c r="AF474" s="3">
        <v>239848753.53599998</v>
      </c>
      <c r="AG474" s="19">
        <v>419903.2799999999</v>
      </c>
      <c r="AH474" s="20">
        <v>510</v>
      </c>
      <c r="AI474" s="20">
        <v>214150672.79999995</v>
      </c>
      <c r="AJ474" s="20">
        <v>239848753.53599998</v>
      </c>
      <c r="AK474" s="19">
        <v>419903.2799999999</v>
      </c>
      <c r="AL474" s="20">
        <v>510</v>
      </c>
      <c r="AM474" s="20">
        <v>214150672.79999995</v>
      </c>
      <c r="AN474" s="20">
        <v>239848753.53599998</v>
      </c>
      <c r="AO474" s="19">
        <v>419903.2799999999</v>
      </c>
      <c r="AP474" s="20">
        <v>510</v>
      </c>
      <c r="AQ474" s="20">
        <v>214150672.79999995</v>
      </c>
      <c r="AR474" s="20">
        <v>239848753.53599998</v>
      </c>
      <c r="AS474" s="19">
        <f>AC474+AG474+AK474+AO474</f>
        <v>1679613.1199999996</v>
      </c>
      <c r="AT474" s="15">
        <f>AS474*Z474</f>
        <v>856602691.1999998</v>
      </c>
      <c r="AU474" s="15">
        <v>959395014.16</v>
      </c>
      <c r="AV474" s="20" t="s">
        <v>121</v>
      </c>
      <c r="AW474" s="20" t="s">
        <v>446</v>
      </c>
      <c r="AX474" s="20" t="s">
        <v>447</v>
      </c>
      <c r="AY474" s="20"/>
      <c r="AZ474" s="20"/>
      <c r="BA474" s="20"/>
      <c r="BB474" s="20"/>
      <c r="BC474" s="20"/>
      <c r="BD474" s="20"/>
      <c r="BE474" s="20"/>
      <c r="BF474" s="20"/>
      <c r="BG474" s="20"/>
      <c r="BH474" s="20" t="s">
        <v>296</v>
      </c>
      <c r="BI474" s="20" t="s">
        <v>297</v>
      </c>
      <c r="BJ474" s="20" t="s">
        <v>298</v>
      </c>
    </row>
    <row r="475" spans="1:62" s="7" customFormat="1" ht="25.5" customHeight="1">
      <c r="A475" s="21"/>
      <c r="B475" s="20" t="s">
        <v>423</v>
      </c>
      <c r="C475" s="20" t="s">
        <v>417</v>
      </c>
      <c r="D475" s="20" t="s">
        <v>418</v>
      </c>
      <c r="E475" s="20" t="s">
        <v>419</v>
      </c>
      <c r="F475" s="20" t="s">
        <v>287</v>
      </c>
      <c r="G475" s="20"/>
      <c r="H475" s="20"/>
      <c r="I475" s="20" t="s">
        <v>420</v>
      </c>
      <c r="J475" s="20">
        <v>710000000</v>
      </c>
      <c r="K475" s="20" t="s">
        <v>288</v>
      </c>
      <c r="L475" s="20" t="s">
        <v>421</v>
      </c>
      <c r="M475" s="20" t="s">
        <v>28</v>
      </c>
      <c r="N475" s="20">
        <v>391010000</v>
      </c>
      <c r="O475" s="20" t="s">
        <v>424</v>
      </c>
      <c r="P475" s="20"/>
      <c r="Q475" s="20" t="s">
        <v>399</v>
      </c>
      <c r="R475" s="20"/>
      <c r="S475" s="20"/>
      <c r="T475" s="14">
        <v>0</v>
      </c>
      <c r="U475" s="20">
        <v>0</v>
      </c>
      <c r="V475" s="14">
        <v>100</v>
      </c>
      <c r="W475" s="20" t="s">
        <v>445</v>
      </c>
      <c r="X475" s="20" t="s">
        <v>106</v>
      </c>
      <c r="Y475" s="3">
        <v>120801</v>
      </c>
      <c r="Z475" s="3">
        <v>510</v>
      </c>
      <c r="AA475" s="15">
        <v>0</v>
      </c>
      <c r="AB475" s="15">
        <v>0</v>
      </c>
      <c r="AC475" s="19">
        <v>241602</v>
      </c>
      <c r="AD475" s="20">
        <v>510</v>
      </c>
      <c r="AE475" s="15">
        <v>0</v>
      </c>
      <c r="AF475" s="15">
        <v>0</v>
      </c>
      <c r="AG475" s="19">
        <v>241602</v>
      </c>
      <c r="AH475" s="20">
        <v>510</v>
      </c>
      <c r="AI475" s="23">
        <v>0</v>
      </c>
      <c r="AJ475" s="23">
        <v>0</v>
      </c>
      <c r="AK475" s="19">
        <v>241602</v>
      </c>
      <c r="AL475" s="20">
        <v>510</v>
      </c>
      <c r="AM475" s="23">
        <v>0</v>
      </c>
      <c r="AN475" s="23">
        <v>0</v>
      </c>
      <c r="AO475" s="19">
        <v>241602</v>
      </c>
      <c r="AP475" s="20">
        <v>510</v>
      </c>
      <c r="AQ475" s="23">
        <v>0</v>
      </c>
      <c r="AR475" s="23">
        <v>0</v>
      </c>
      <c r="AS475" s="19">
        <v>1087209</v>
      </c>
      <c r="AT475" s="15">
        <f>AE475+AI475+AM475+AQ475</f>
        <v>0</v>
      </c>
      <c r="AU475" s="15">
        <f>AF475+AJ475+AN475+AR475</f>
        <v>0</v>
      </c>
      <c r="AV475" s="20" t="s">
        <v>121</v>
      </c>
      <c r="AW475" s="20" t="s">
        <v>446</v>
      </c>
      <c r="AX475" s="20" t="s">
        <v>447</v>
      </c>
      <c r="AY475" s="20"/>
      <c r="AZ475" s="20"/>
      <c r="BA475" s="20"/>
      <c r="BB475" s="20"/>
      <c r="BC475" s="20"/>
      <c r="BD475" s="20"/>
      <c r="BE475" s="20"/>
      <c r="BF475" s="20"/>
      <c r="BG475" s="20"/>
      <c r="BH475" s="20" t="s">
        <v>296</v>
      </c>
      <c r="BI475" s="20" t="s">
        <v>297</v>
      </c>
      <c r="BJ475" s="20" t="s">
        <v>298</v>
      </c>
    </row>
    <row r="476" spans="1:62" s="7" customFormat="1" ht="25.5" customHeight="1">
      <c r="A476" s="22"/>
      <c r="B476" s="20" t="s">
        <v>458</v>
      </c>
      <c r="C476" s="20" t="s">
        <v>417</v>
      </c>
      <c r="D476" s="20" t="s">
        <v>418</v>
      </c>
      <c r="E476" s="20" t="s">
        <v>419</v>
      </c>
      <c r="F476" s="20" t="s">
        <v>287</v>
      </c>
      <c r="G476" s="20"/>
      <c r="H476" s="20"/>
      <c r="I476" s="20" t="s">
        <v>420</v>
      </c>
      <c r="J476" s="20">
        <v>710000000</v>
      </c>
      <c r="K476" s="20" t="s">
        <v>288</v>
      </c>
      <c r="L476" s="20" t="s">
        <v>455</v>
      </c>
      <c r="M476" s="20" t="s">
        <v>28</v>
      </c>
      <c r="N476" s="20">
        <v>391010000</v>
      </c>
      <c r="O476" s="20" t="s">
        <v>424</v>
      </c>
      <c r="P476" s="20"/>
      <c r="Q476" s="20" t="s">
        <v>399</v>
      </c>
      <c r="R476" s="20"/>
      <c r="S476" s="20"/>
      <c r="T476" s="14">
        <v>0</v>
      </c>
      <c r="U476" s="20">
        <v>0</v>
      </c>
      <c r="V476" s="14">
        <v>100</v>
      </c>
      <c r="W476" s="20" t="s">
        <v>445</v>
      </c>
      <c r="X476" s="20" t="s">
        <v>106</v>
      </c>
      <c r="Y476" s="3">
        <v>120801</v>
      </c>
      <c r="Z476" s="3">
        <v>510</v>
      </c>
      <c r="AA476" s="15">
        <v>0</v>
      </c>
      <c r="AB476" s="15">
        <v>0</v>
      </c>
      <c r="AC476" s="19">
        <v>241602</v>
      </c>
      <c r="AD476" s="20">
        <v>510</v>
      </c>
      <c r="AE476" s="3">
        <v>123217020</v>
      </c>
      <c r="AF476" s="3">
        <v>138003062.4</v>
      </c>
      <c r="AG476" s="19">
        <v>241602</v>
      </c>
      <c r="AH476" s="20">
        <v>510</v>
      </c>
      <c r="AI476" s="20">
        <v>123217020</v>
      </c>
      <c r="AJ476" s="20">
        <v>138003062.4</v>
      </c>
      <c r="AK476" s="19">
        <v>241602</v>
      </c>
      <c r="AL476" s="20">
        <v>510</v>
      </c>
      <c r="AM476" s="20">
        <v>123217020</v>
      </c>
      <c r="AN476" s="20">
        <v>138003062.4</v>
      </c>
      <c r="AO476" s="19">
        <v>241602</v>
      </c>
      <c r="AP476" s="20">
        <v>510</v>
      </c>
      <c r="AQ476" s="20">
        <v>123217020</v>
      </c>
      <c r="AR476" s="20">
        <v>138003062.4</v>
      </c>
      <c r="AS476" s="19">
        <f>AC476+AG476+AK476+AO476</f>
        <v>966408</v>
      </c>
      <c r="AT476" s="15">
        <f>AS476*Z476</f>
        <v>492868080</v>
      </c>
      <c r="AU476" s="15">
        <v>552012249.6</v>
      </c>
      <c r="AV476" s="20" t="s">
        <v>121</v>
      </c>
      <c r="AW476" s="20" t="s">
        <v>446</v>
      </c>
      <c r="AX476" s="20" t="s">
        <v>447</v>
      </c>
      <c r="AY476" s="20"/>
      <c r="AZ476" s="20"/>
      <c r="BA476" s="20"/>
      <c r="BB476" s="20"/>
      <c r="BC476" s="20"/>
      <c r="BD476" s="20"/>
      <c r="BE476" s="20"/>
      <c r="BF476" s="20"/>
      <c r="BG476" s="20"/>
      <c r="BH476" s="20" t="s">
        <v>296</v>
      </c>
      <c r="BI476" s="20" t="s">
        <v>297</v>
      </c>
      <c r="BJ476" s="20" t="s">
        <v>298</v>
      </c>
    </row>
    <row r="477" spans="1:62" s="7" customFormat="1" ht="25.5" customHeight="1">
      <c r="A477" s="21"/>
      <c r="B477" s="20" t="s">
        <v>425</v>
      </c>
      <c r="C477" s="20" t="s">
        <v>417</v>
      </c>
      <c r="D477" s="20" t="s">
        <v>418</v>
      </c>
      <c r="E477" s="20" t="s">
        <v>419</v>
      </c>
      <c r="F477" s="20" t="s">
        <v>287</v>
      </c>
      <c r="G477" s="20"/>
      <c r="H477" s="20"/>
      <c r="I477" s="20" t="s">
        <v>420</v>
      </c>
      <c r="J477" s="20">
        <v>710000000</v>
      </c>
      <c r="K477" s="20" t="s">
        <v>288</v>
      </c>
      <c r="L477" s="20" t="s">
        <v>421</v>
      </c>
      <c r="M477" s="20" t="s">
        <v>28</v>
      </c>
      <c r="N477" s="20">
        <v>551010000</v>
      </c>
      <c r="O477" s="20" t="s">
        <v>426</v>
      </c>
      <c r="P477" s="20"/>
      <c r="Q477" s="20" t="s">
        <v>399</v>
      </c>
      <c r="R477" s="20"/>
      <c r="S477" s="20"/>
      <c r="T477" s="14">
        <v>0</v>
      </c>
      <c r="U477" s="20">
        <v>0</v>
      </c>
      <c r="V477" s="14">
        <v>100</v>
      </c>
      <c r="W477" s="20" t="s">
        <v>445</v>
      </c>
      <c r="X477" s="20" t="s">
        <v>106</v>
      </c>
      <c r="Y477" s="3">
        <v>139784.04</v>
      </c>
      <c r="Z477" s="3">
        <v>510</v>
      </c>
      <c r="AA477" s="15">
        <v>0</v>
      </c>
      <c r="AB477" s="15">
        <v>0</v>
      </c>
      <c r="AC477" s="19">
        <v>279568.08</v>
      </c>
      <c r="AD477" s="20">
        <v>510</v>
      </c>
      <c r="AE477" s="15">
        <v>0</v>
      </c>
      <c r="AF477" s="15">
        <v>0</v>
      </c>
      <c r="AG477" s="19">
        <v>279568.08</v>
      </c>
      <c r="AH477" s="20">
        <v>510</v>
      </c>
      <c r="AI477" s="23">
        <v>0</v>
      </c>
      <c r="AJ477" s="23">
        <v>0</v>
      </c>
      <c r="AK477" s="19">
        <v>279568.08</v>
      </c>
      <c r="AL477" s="20">
        <v>510</v>
      </c>
      <c r="AM477" s="23">
        <v>0</v>
      </c>
      <c r="AN477" s="23">
        <v>0</v>
      </c>
      <c r="AO477" s="19">
        <v>279568.08</v>
      </c>
      <c r="AP477" s="20">
        <v>510</v>
      </c>
      <c r="AQ477" s="23">
        <v>0</v>
      </c>
      <c r="AR477" s="23">
        <v>0</v>
      </c>
      <c r="AS477" s="19">
        <v>1258056.36</v>
      </c>
      <c r="AT477" s="15">
        <f>AE477+AI477+AM477+AQ477</f>
        <v>0</v>
      </c>
      <c r="AU477" s="15">
        <f>AF477+AJ477+AN477+AR477</f>
        <v>0</v>
      </c>
      <c r="AV477" s="20" t="s">
        <v>121</v>
      </c>
      <c r="AW477" s="20" t="s">
        <v>446</v>
      </c>
      <c r="AX477" s="20" t="s">
        <v>447</v>
      </c>
      <c r="AY477" s="20"/>
      <c r="AZ477" s="20"/>
      <c r="BA477" s="20"/>
      <c r="BB477" s="20"/>
      <c r="BC477" s="20"/>
      <c r="BD477" s="20"/>
      <c r="BE477" s="20"/>
      <c r="BF477" s="20"/>
      <c r="BG477" s="20"/>
      <c r="BH477" s="20" t="s">
        <v>296</v>
      </c>
      <c r="BI477" s="20" t="s">
        <v>297</v>
      </c>
      <c r="BJ477" s="20" t="s">
        <v>298</v>
      </c>
    </row>
    <row r="478" spans="1:62" s="7" customFormat="1" ht="25.5" customHeight="1">
      <c r="A478" s="22"/>
      <c r="B478" s="20" t="s">
        <v>459</v>
      </c>
      <c r="C478" s="20" t="s">
        <v>417</v>
      </c>
      <c r="D478" s="20" t="s">
        <v>418</v>
      </c>
      <c r="E478" s="20" t="s">
        <v>419</v>
      </c>
      <c r="F478" s="20" t="s">
        <v>287</v>
      </c>
      <c r="G478" s="20"/>
      <c r="H478" s="20"/>
      <c r="I478" s="20" t="s">
        <v>420</v>
      </c>
      <c r="J478" s="20">
        <v>710000000</v>
      </c>
      <c r="K478" s="20" t="s">
        <v>288</v>
      </c>
      <c r="L478" s="20" t="s">
        <v>455</v>
      </c>
      <c r="M478" s="20" t="s">
        <v>28</v>
      </c>
      <c r="N478" s="20">
        <v>551010000</v>
      </c>
      <c r="O478" s="20" t="s">
        <v>426</v>
      </c>
      <c r="P478" s="20"/>
      <c r="Q478" s="20" t="s">
        <v>399</v>
      </c>
      <c r="R478" s="20"/>
      <c r="S478" s="20"/>
      <c r="T478" s="14">
        <v>0</v>
      </c>
      <c r="U478" s="20">
        <v>0</v>
      </c>
      <c r="V478" s="14">
        <v>100</v>
      </c>
      <c r="W478" s="20" t="s">
        <v>445</v>
      </c>
      <c r="X478" s="20" t="s">
        <v>106</v>
      </c>
      <c r="Y478" s="3">
        <v>139784.04</v>
      </c>
      <c r="Z478" s="3">
        <v>510</v>
      </c>
      <c r="AA478" s="15">
        <v>0</v>
      </c>
      <c r="AB478" s="15">
        <v>0</v>
      </c>
      <c r="AC478" s="19">
        <v>279568.08</v>
      </c>
      <c r="AD478" s="20">
        <v>510</v>
      </c>
      <c r="AE478" s="3">
        <v>142579720.8</v>
      </c>
      <c r="AF478" s="3">
        <v>159689287.29600003</v>
      </c>
      <c r="AG478" s="19">
        <v>279568.08</v>
      </c>
      <c r="AH478" s="20">
        <v>510</v>
      </c>
      <c r="AI478" s="20">
        <v>142579720.8</v>
      </c>
      <c r="AJ478" s="20">
        <v>159689287.29600003</v>
      </c>
      <c r="AK478" s="19">
        <v>279568.08</v>
      </c>
      <c r="AL478" s="20">
        <v>510</v>
      </c>
      <c r="AM478" s="20">
        <v>142579720.8</v>
      </c>
      <c r="AN478" s="20">
        <v>159689287.29600003</v>
      </c>
      <c r="AO478" s="19">
        <v>279568.08</v>
      </c>
      <c r="AP478" s="20">
        <v>510</v>
      </c>
      <c r="AQ478" s="20">
        <v>142579720.8</v>
      </c>
      <c r="AR478" s="20">
        <v>159689287.29600003</v>
      </c>
      <c r="AS478" s="19">
        <f>AC478+AG478+AK478+AO478</f>
        <v>1118272.32</v>
      </c>
      <c r="AT478" s="15">
        <f>AS478*Z478</f>
        <v>570318883.2</v>
      </c>
      <c r="AU478" s="15">
        <v>638757149.2</v>
      </c>
      <c r="AV478" s="20" t="s">
        <v>121</v>
      </c>
      <c r="AW478" s="20" t="s">
        <v>446</v>
      </c>
      <c r="AX478" s="20" t="s">
        <v>447</v>
      </c>
      <c r="AY478" s="20"/>
      <c r="AZ478" s="20"/>
      <c r="BA478" s="20"/>
      <c r="BB478" s="20"/>
      <c r="BC478" s="20"/>
      <c r="BD478" s="20"/>
      <c r="BE478" s="20"/>
      <c r="BF478" s="20"/>
      <c r="BG478" s="20"/>
      <c r="BH478" s="20" t="s">
        <v>296</v>
      </c>
      <c r="BI478" s="20" t="s">
        <v>297</v>
      </c>
      <c r="BJ478" s="20" t="s">
        <v>298</v>
      </c>
    </row>
    <row r="479" spans="1:62" s="7" customFormat="1" ht="25.5" customHeight="1">
      <c r="A479" s="21"/>
      <c r="B479" s="20" t="s">
        <v>427</v>
      </c>
      <c r="C479" s="20" t="s">
        <v>417</v>
      </c>
      <c r="D479" s="20" t="s">
        <v>418</v>
      </c>
      <c r="E479" s="20" t="s">
        <v>419</v>
      </c>
      <c r="F479" s="20" t="s">
        <v>287</v>
      </c>
      <c r="G479" s="20"/>
      <c r="H479" s="20"/>
      <c r="I479" s="20" t="s">
        <v>420</v>
      </c>
      <c r="J479" s="20">
        <v>710000000</v>
      </c>
      <c r="K479" s="20" t="s">
        <v>288</v>
      </c>
      <c r="L479" s="20" t="s">
        <v>421</v>
      </c>
      <c r="M479" s="20" t="s">
        <v>28</v>
      </c>
      <c r="N479" s="20">
        <v>351010000</v>
      </c>
      <c r="O479" s="20" t="s">
        <v>428</v>
      </c>
      <c r="P479" s="20"/>
      <c r="Q479" s="20" t="s">
        <v>399</v>
      </c>
      <c r="R479" s="20"/>
      <c r="S479" s="20"/>
      <c r="T479" s="14">
        <v>0</v>
      </c>
      <c r="U479" s="20">
        <v>0</v>
      </c>
      <c r="V479" s="14">
        <v>100</v>
      </c>
      <c r="W479" s="20" t="s">
        <v>445</v>
      </c>
      <c r="X479" s="20" t="s">
        <v>106</v>
      </c>
      <c r="Y479" s="3">
        <v>172511.52000000002</v>
      </c>
      <c r="Z479" s="3">
        <v>510</v>
      </c>
      <c r="AA479" s="15">
        <v>0</v>
      </c>
      <c r="AB479" s="15">
        <v>0</v>
      </c>
      <c r="AC479" s="19">
        <v>345023.04000000004</v>
      </c>
      <c r="AD479" s="20">
        <v>510</v>
      </c>
      <c r="AE479" s="15">
        <v>0</v>
      </c>
      <c r="AF479" s="15">
        <v>0</v>
      </c>
      <c r="AG479" s="19">
        <v>345023.04000000004</v>
      </c>
      <c r="AH479" s="20">
        <v>510</v>
      </c>
      <c r="AI479" s="23">
        <v>0</v>
      </c>
      <c r="AJ479" s="23">
        <v>0</v>
      </c>
      <c r="AK479" s="19">
        <v>345023.04000000004</v>
      </c>
      <c r="AL479" s="20">
        <v>510</v>
      </c>
      <c r="AM479" s="23">
        <v>0</v>
      </c>
      <c r="AN479" s="23">
        <v>0</v>
      </c>
      <c r="AO479" s="19">
        <v>345023.04000000004</v>
      </c>
      <c r="AP479" s="20">
        <v>510</v>
      </c>
      <c r="AQ479" s="23">
        <v>0</v>
      </c>
      <c r="AR479" s="23">
        <v>0</v>
      </c>
      <c r="AS479" s="19">
        <v>1552603.6800000002</v>
      </c>
      <c r="AT479" s="15">
        <f>AE479+AI479+AM479+AQ479</f>
        <v>0</v>
      </c>
      <c r="AU479" s="15">
        <f>AF479+AJ479+AN479+AR479</f>
        <v>0</v>
      </c>
      <c r="AV479" s="20" t="s">
        <v>121</v>
      </c>
      <c r="AW479" s="20" t="s">
        <v>446</v>
      </c>
      <c r="AX479" s="20" t="s">
        <v>447</v>
      </c>
      <c r="AY479" s="20"/>
      <c r="AZ479" s="20"/>
      <c r="BA479" s="20"/>
      <c r="BB479" s="20"/>
      <c r="BC479" s="20"/>
      <c r="BD479" s="20"/>
      <c r="BE479" s="20"/>
      <c r="BF479" s="20"/>
      <c r="BG479" s="20"/>
      <c r="BH479" s="20" t="s">
        <v>296</v>
      </c>
      <c r="BI479" s="20" t="s">
        <v>297</v>
      </c>
      <c r="BJ479" s="20" t="s">
        <v>298</v>
      </c>
    </row>
    <row r="480" spans="1:62" s="7" customFormat="1" ht="25.5" customHeight="1">
      <c r="A480" s="22"/>
      <c r="B480" s="20" t="s">
        <v>460</v>
      </c>
      <c r="C480" s="20" t="s">
        <v>417</v>
      </c>
      <c r="D480" s="20" t="s">
        <v>418</v>
      </c>
      <c r="E480" s="20" t="s">
        <v>419</v>
      </c>
      <c r="F480" s="20" t="s">
        <v>287</v>
      </c>
      <c r="G480" s="20"/>
      <c r="H480" s="20"/>
      <c r="I480" s="20" t="s">
        <v>420</v>
      </c>
      <c r="J480" s="20">
        <v>710000000</v>
      </c>
      <c r="K480" s="20" t="s">
        <v>288</v>
      </c>
      <c r="L480" s="20" t="s">
        <v>455</v>
      </c>
      <c r="M480" s="20" t="s">
        <v>28</v>
      </c>
      <c r="N480" s="20">
        <v>351010000</v>
      </c>
      <c r="O480" s="20" t="s">
        <v>428</v>
      </c>
      <c r="P480" s="20"/>
      <c r="Q480" s="20" t="s">
        <v>399</v>
      </c>
      <c r="R480" s="20"/>
      <c r="S480" s="20"/>
      <c r="T480" s="14">
        <v>0</v>
      </c>
      <c r="U480" s="20">
        <v>0</v>
      </c>
      <c r="V480" s="14">
        <v>100</v>
      </c>
      <c r="W480" s="20" t="s">
        <v>445</v>
      </c>
      <c r="X480" s="20" t="s">
        <v>106</v>
      </c>
      <c r="Y480" s="3">
        <v>172511.52000000002</v>
      </c>
      <c r="Z480" s="3">
        <v>510</v>
      </c>
      <c r="AA480" s="15">
        <v>0</v>
      </c>
      <c r="AB480" s="15">
        <v>0</v>
      </c>
      <c r="AC480" s="19">
        <v>345023.04000000004</v>
      </c>
      <c r="AD480" s="20">
        <v>510</v>
      </c>
      <c r="AE480" s="3">
        <v>175961750.4</v>
      </c>
      <c r="AF480" s="3">
        <v>197077160.448</v>
      </c>
      <c r="AG480" s="19">
        <v>345023.04000000004</v>
      </c>
      <c r="AH480" s="20">
        <v>510</v>
      </c>
      <c r="AI480" s="20">
        <v>175961750.4</v>
      </c>
      <c r="AJ480" s="20">
        <v>197077160.448</v>
      </c>
      <c r="AK480" s="19">
        <v>345023.04000000004</v>
      </c>
      <c r="AL480" s="20">
        <v>510</v>
      </c>
      <c r="AM480" s="20">
        <v>175961750.4</v>
      </c>
      <c r="AN480" s="20">
        <v>197077160.448</v>
      </c>
      <c r="AO480" s="19">
        <v>345023.04000000004</v>
      </c>
      <c r="AP480" s="20">
        <v>510</v>
      </c>
      <c r="AQ480" s="20">
        <v>175961750.4</v>
      </c>
      <c r="AR480" s="20">
        <v>197077160.448</v>
      </c>
      <c r="AS480" s="19">
        <f>AC480+AG480+AK480+AO480</f>
        <v>1380092.1600000001</v>
      </c>
      <c r="AT480" s="15">
        <f>AS480*Z480</f>
        <v>703847001.6</v>
      </c>
      <c r="AU480" s="15">
        <v>788308641.8</v>
      </c>
      <c r="AV480" s="20" t="s">
        <v>121</v>
      </c>
      <c r="AW480" s="20" t="s">
        <v>446</v>
      </c>
      <c r="AX480" s="20" t="s">
        <v>447</v>
      </c>
      <c r="AY480" s="20"/>
      <c r="AZ480" s="20"/>
      <c r="BA480" s="20"/>
      <c r="BB480" s="20"/>
      <c r="BC480" s="20"/>
      <c r="BD480" s="20"/>
      <c r="BE480" s="20"/>
      <c r="BF480" s="20"/>
      <c r="BG480" s="20"/>
      <c r="BH480" s="20" t="s">
        <v>296</v>
      </c>
      <c r="BI480" s="20" t="s">
        <v>297</v>
      </c>
      <c r="BJ480" s="20" t="s">
        <v>298</v>
      </c>
    </row>
    <row r="481" spans="1:62" s="7" customFormat="1" ht="25.5" customHeight="1">
      <c r="A481" s="21"/>
      <c r="B481" s="20" t="s">
        <v>429</v>
      </c>
      <c r="C481" s="20" t="s">
        <v>417</v>
      </c>
      <c r="D481" s="20" t="s">
        <v>418</v>
      </c>
      <c r="E481" s="20" t="s">
        <v>419</v>
      </c>
      <c r="F481" s="20" t="s">
        <v>287</v>
      </c>
      <c r="G481" s="20"/>
      <c r="H481" s="20"/>
      <c r="I481" s="20" t="s">
        <v>420</v>
      </c>
      <c r="J481" s="20">
        <v>710000000</v>
      </c>
      <c r="K481" s="20" t="s">
        <v>288</v>
      </c>
      <c r="L481" s="20" t="s">
        <v>421</v>
      </c>
      <c r="M481" s="20" t="s">
        <v>28</v>
      </c>
      <c r="N481" s="20">
        <v>632810000</v>
      </c>
      <c r="O481" s="20" t="s">
        <v>430</v>
      </c>
      <c r="P481" s="20"/>
      <c r="Q481" s="20" t="s">
        <v>399</v>
      </c>
      <c r="R481" s="20"/>
      <c r="S481" s="20"/>
      <c r="T481" s="14">
        <v>0</v>
      </c>
      <c r="U481" s="20">
        <v>0</v>
      </c>
      <c r="V481" s="14">
        <v>100</v>
      </c>
      <c r="W481" s="20" t="s">
        <v>445</v>
      </c>
      <c r="X481" s="20" t="s">
        <v>106</v>
      </c>
      <c r="Y481" s="3">
        <v>148356.38999999996</v>
      </c>
      <c r="Z481" s="3">
        <v>510</v>
      </c>
      <c r="AA481" s="15">
        <v>0</v>
      </c>
      <c r="AB481" s="15">
        <v>0</v>
      </c>
      <c r="AC481" s="19">
        <v>296712.7799999999</v>
      </c>
      <c r="AD481" s="20">
        <v>510</v>
      </c>
      <c r="AE481" s="15">
        <v>0</v>
      </c>
      <c r="AF481" s="15">
        <v>0</v>
      </c>
      <c r="AG481" s="19">
        <v>296712.7799999999</v>
      </c>
      <c r="AH481" s="20">
        <v>510</v>
      </c>
      <c r="AI481" s="23">
        <v>0</v>
      </c>
      <c r="AJ481" s="23">
        <v>0</v>
      </c>
      <c r="AK481" s="19">
        <v>296712.7799999999</v>
      </c>
      <c r="AL481" s="20">
        <v>510</v>
      </c>
      <c r="AM481" s="23">
        <v>0</v>
      </c>
      <c r="AN481" s="23">
        <v>0</v>
      </c>
      <c r="AO481" s="19">
        <v>296712.7799999999</v>
      </c>
      <c r="AP481" s="20">
        <v>510</v>
      </c>
      <c r="AQ481" s="23">
        <v>0</v>
      </c>
      <c r="AR481" s="23">
        <v>0</v>
      </c>
      <c r="AS481" s="19">
        <v>1335207.5099999995</v>
      </c>
      <c r="AT481" s="15">
        <f>AE481+AI481+AM481+AQ481</f>
        <v>0</v>
      </c>
      <c r="AU481" s="15">
        <f>AF481+AJ481+AN481+AR481</f>
        <v>0</v>
      </c>
      <c r="AV481" s="20" t="s">
        <v>121</v>
      </c>
      <c r="AW481" s="20" t="s">
        <v>446</v>
      </c>
      <c r="AX481" s="20" t="s">
        <v>447</v>
      </c>
      <c r="AY481" s="20"/>
      <c r="AZ481" s="20"/>
      <c r="BA481" s="20"/>
      <c r="BB481" s="20"/>
      <c r="BC481" s="20"/>
      <c r="BD481" s="20"/>
      <c r="BE481" s="20"/>
      <c r="BF481" s="20"/>
      <c r="BG481" s="20"/>
      <c r="BH481" s="20" t="s">
        <v>296</v>
      </c>
      <c r="BI481" s="20" t="s">
        <v>297</v>
      </c>
      <c r="BJ481" s="20" t="s">
        <v>298</v>
      </c>
    </row>
    <row r="482" spans="1:62" s="7" customFormat="1" ht="25.5" customHeight="1">
      <c r="A482" s="22"/>
      <c r="B482" s="20" t="s">
        <v>461</v>
      </c>
      <c r="C482" s="20" t="s">
        <v>417</v>
      </c>
      <c r="D482" s="20" t="s">
        <v>418</v>
      </c>
      <c r="E482" s="20" t="s">
        <v>419</v>
      </c>
      <c r="F482" s="20" t="s">
        <v>287</v>
      </c>
      <c r="G482" s="20"/>
      <c r="H482" s="20"/>
      <c r="I482" s="20" t="s">
        <v>420</v>
      </c>
      <c r="J482" s="20">
        <v>710000000</v>
      </c>
      <c r="K482" s="20" t="s">
        <v>288</v>
      </c>
      <c r="L482" s="20" t="s">
        <v>455</v>
      </c>
      <c r="M482" s="20" t="s">
        <v>28</v>
      </c>
      <c r="N482" s="20">
        <v>632810000</v>
      </c>
      <c r="O482" s="20" t="s">
        <v>430</v>
      </c>
      <c r="P482" s="20"/>
      <c r="Q482" s="20" t="s">
        <v>399</v>
      </c>
      <c r="R482" s="20"/>
      <c r="S482" s="20"/>
      <c r="T482" s="14">
        <v>0</v>
      </c>
      <c r="U482" s="20">
        <v>0</v>
      </c>
      <c r="V482" s="14">
        <v>100</v>
      </c>
      <c r="W482" s="20" t="s">
        <v>445</v>
      </c>
      <c r="X482" s="20" t="s">
        <v>106</v>
      </c>
      <c r="Y482" s="3">
        <v>148356.38999999996</v>
      </c>
      <c r="Z482" s="3">
        <v>510</v>
      </c>
      <c r="AA482" s="15">
        <v>0</v>
      </c>
      <c r="AB482" s="15">
        <v>0</v>
      </c>
      <c r="AC482" s="19">
        <v>296712.7799999999</v>
      </c>
      <c r="AD482" s="20">
        <v>510</v>
      </c>
      <c r="AE482" s="3">
        <v>151323517.79999995</v>
      </c>
      <c r="AF482" s="3">
        <v>169482339.93599996</v>
      </c>
      <c r="AG482" s="19">
        <v>296712.7799999999</v>
      </c>
      <c r="AH482" s="20">
        <v>510</v>
      </c>
      <c r="AI482" s="20">
        <v>151323517.79999995</v>
      </c>
      <c r="AJ482" s="20">
        <v>169482339.93599996</v>
      </c>
      <c r="AK482" s="19">
        <v>296712.7799999999</v>
      </c>
      <c r="AL482" s="20">
        <v>510</v>
      </c>
      <c r="AM482" s="20">
        <v>151323517.79999995</v>
      </c>
      <c r="AN482" s="20">
        <v>169482339.93599996</v>
      </c>
      <c r="AO482" s="19">
        <v>296712.7799999999</v>
      </c>
      <c r="AP482" s="20">
        <v>510</v>
      </c>
      <c r="AQ482" s="20">
        <v>151323517.79999995</v>
      </c>
      <c r="AR482" s="20">
        <v>169482339.93599996</v>
      </c>
      <c r="AS482" s="19">
        <f>AC482+AG482+AK482+AO482</f>
        <v>1186851.1199999996</v>
      </c>
      <c r="AT482" s="15">
        <f>AS482*Z482</f>
        <v>605294071.1999998</v>
      </c>
      <c r="AU482" s="15">
        <v>677929359.76</v>
      </c>
      <c r="AV482" s="20" t="s">
        <v>121</v>
      </c>
      <c r="AW482" s="20" t="s">
        <v>446</v>
      </c>
      <c r="AX482" s="20" t="s">
        <v>447</v>
      </c>
      <c r="AY482" s="20"/>
      <c r="AZ482" s="20"/>
      <c r="BA482" s="20"/>
      <c r="BB482" s="20"/>
      <c r="BC482" s="20"/>
      <c r="BD482" s="20"/>
      <c r="BE482" s="20"/>
      <c r="BF482" s="20"/>
      <c r="BG482" s="20"/>
      <c r="BH482" s="20" t="s">
        <v>296</v>
      </c>
      <c r="BI482" s="20" t="s">
        <v>297</v>
      </c>
      <c r="BJ482" s="20" t="s">
        <v>298</v>
      </c>
    </row>
    <row r="483" spans="1:62" s="7" customFormat="1" ht="25.5" customHeight="1">
      <c r="A483" s="21"/>
      <c r="B483" s="20" t="s">
        <v>431</v>
      </c>
      <c r="C483" s="20" t="s">
        <v>417</v>
      </c>
      <c r="D483" s="20" t="s">
        <v>418</v>
      </c>
      <c r="E483" s="20" t="s">
        <v>419</v>
      </c>
      <c r="F483" s="20" t="s">
        <v>287</v>
      </c>
      <c r="G483" s="20"/>
      <c r="H483" s="20"/>
      <c r="I483" s="20" t="s">
        <v>420</v>
      </c>
      <c r="J483" s="20">
        <v>710000000</v>
      </c>
      <c r="K483" s="20" t="s">
        <v>288</v>
      </c>
      <c r="L483" s="20" t="s">
        <v>421</v>
      </c>
      <c r="M483" s="20" t="s">
        <v>28</v>
      </c>
      <c r="N483" s="20">
        <v>750000000</v>
      </c>
      <c r="O483" s="20" t="s">
        <v>432</v>
      </c>
      <c r="P483" s="20"/>
      <c r="Q483" s="20" t="s">
        <v>399</v>
      </c>
      <c r="R483" s="20"/>
      <c r="S483" s="20"/>
      <c r="T483" s="14">
        <v>0</v>
      </c>
      <c r="U483" s="20">
        <v>0</v>
      </c>
      <c r="V483" s="14">
        <v>100</v>
      </c>
      <c r="W483" s="20" t="s">
        <v>445</v>
      </c>
      <c r="X483" s="20" t="s">
        <v>106</v>
      </c>
      <c r="Y483" s="3">
        <v>352495.68</v>
      </c>
      <c r="Z483" s="3">
        <v>490</v>
      </c>
      <c r="AA483" s="15">
        <v>0</v>
      </c>
      <c r="AB483" s="15">
        <v>0</v>
      </c>
      <c r="AC483" s="19">
        <v>704991.36</v>
      </c>
      <c r="AD483" s="20">
        <v>490</v>
      </c>
      <c r="AE483" s="15">
        <v>0</v>
      </c>
      <c r="AF483" s="15">
        <v>0</v>
      </c>
      <c r="AG483" s="19">
        <v>704991.36</v>
      </c>
      <c r="AH483" s="20">
        <v>490</v>
      </c>
      <c r="AI483" s="23">
        <v>0</v>
      </c>
      <c r="AJ483" s="23">
        <v>0</v>
      </c>
      <c r="AK483" s="19">
        <v>704991.36</v>
      </c>
      <c r="AL483" s="20">
        <v>490</v>
      </c>
      <c r="AM483" s="23">
        <v>0</v>
      </c>
      <c r="AN483" s="23">
        <v>0</v>
      </c>
      <c r="AO483" s="19">
        <v>704991.36</v>
      </c>
      <c r="AP483" s="20">
        <v>490</v>
      </c>
      <c r="AQ483" s="23">
        <v>0</v>
      </c>
      <c r="AR483" s="23">
        <v>0</v>
      </c>
      <c r="AS483" s="19">
        <v>3172461.1199999996</v>
      </c>
      <c r="AT483" s="15">
        <f>AE483+AI483+AM483+AQ483</f>
        <v>0</v>
      </c>
      <c r="AU483" s="15">
        <f>AF483+AJ483+AN483+AR483</f>
        <v>0</v>
      </c>
      <c r="AV483" s="20" t="s">
        <v>121</v>
      </c>
      <c r="AW483" s="20" t="s">
        <v>446</v>
      </c>
      <c r="AX483" s="20" t="s">
        <v>447</v>
      </c>
      <c r="AY483" s="20"/>
      <c r="AZ483" s="20"/>
      <c r="BA483" s="20"/>
      <c r="BB483" s="20"/>
      <c r="BC483" s="20"/>
      <c r="BD483" s="20"/>
      <c r="BE483" s="20"/>
      <c r="BF483" s="20"/>
      <c r="BG483" s="20"/>
      <c r="BH483" s="20" t="s">
        <v>296</v>
      </c>
      <c r="BI483" s="20" t="s">
        <v>297</v>
      </c>
      <c r="BJ483" s="20" t="s">
        <v>298</v>
      </c>
    </row>
    <row r="484" spans="1:62" s="7" customFormat="1" ht="25.5" customHeight="1">
      <c r="A484" s="22"/>
      <c r="B484" s="20" t="s">
        <v>462</v>
      </c>
      <c r="C484" s="20" t="s">
        <v>417</v>
      </c>
      <c r="D484" s="20" t="s">
        <v>418</v>
      </c>
      <c r="E484" s="20" t="s">
        <v>419</v>
      </c>
      <c r="F484" s="20" t="s">
        <v>287</v>
      </c>
      <c r="G484" s="20"/>
      <c r="H484" s="20"/>
      <c r="I484" s="20" t="s">
        <v>420</v>
      </c>
      <c r="J484" s="20">
        <v>710000000</v>
      </c>
      <c r="K484" s="20" t="s">
        <v>288</v>
      </c>
      <c r="L484" s="20" t="s">
        <v>455</v>
      </c>
      <c r="M484" s="20" t="s">
        <v>28</v>
      </c>
      <c r="N484" s="20">
        <v>750000000</v>
      </c>
      <c r="O484" s="20" t="s">
        <v>432</v>
      </c>
      <c r="P484" s="20"/>
      <c r="Q484" s="20" t="s">
        <v>399</v>
      </c>
      <c r="R484" s="20"/>
      <c r="S484" s="20"/>
      <c r="T484" s="14">
        <v>0</v>
      </c>
      <c r="U484" s="20">
        <v>0</v>
      </c>
      <c r="V484" s="14">
        <v>100</v>
      </c>
      <c r="W484" s="20" t="s">
        <v>445</v>
      </c>
      <c r="X484" s="20" t="s">
        <v>106</v>
      </c>
      <c r="Y484" s="3">
        <v>352495.68</v>
      </c>
      <c r="Z484" s="3">
        <v>490</v>
      </c>
      <c r="AA484" s="15">
        <v>0</v>
      </c>
      <c r="AB484" s="15">
        <v>0</v>
      </c>
      <c r="AC484" s="19">
        <v>704991.36</v>
      </c>
      <c r="AD484" s="20">
        <v>490</v>
      </c>
      <c r="AE484" s="3">
        <v>345445766.4</v>
      </c>
      <c r="AF484" s="3">
        <v>386899258.36800003</v>
      </c>
      <c r="AG484" s="19">
        <v>704991.36</v>
      </c>
      <c r="AH484" s="20">
        <v>490</v>
      </c>
      <c r="AI484" s="20">
        <v>345445766.4</v>
      </c>
      <c r="AJ484" s="20">
        <v>386899258.36800003</v>
      </c>
      <c r="AK484" s="19">
        <v>704991.36</v>
      </c>
      <c r="AL484" s="20">
        <v>490</v>
      </c>
      <c r="AM484" s="20">
        <v>345445766.4</v>
      </c>
      <c r="AN484" s="20">
        <v>386899258.36800003</v>
      </c>
      <c r="AO484" s="19">
        <v>704991.36</v>
      </c>
      <c r="AP484" s="20">
        <v>490</v>
      </c>
      <c r="AQ484" s="20">
        <v>345445766.4</v>
      </c>
      <c r="AR484" s="20">
        <v>386899258.36800003</v>
      </c>
      <c r="AS484" s="19">
        <f>AC484+AG484+AK484+AO484</f>
        <v>2819965.44</v>
      </c>
      <c r="AT484" s="15">
        <f>AS484*Z484</f>
        <v>1381783065.6</v>
      </c>
      <c r="AU484" s="15">
        <v>1547597033.48</v>
      </c>
      <c r="AV484" s="20" t="s">
        <v>121</v>
      </c>
      <c r="AW484" s="20" t="s">
        <v>446</v>
      </c>
      <c r="AX484" s="20" t="s">
        <v>447</v>
      </c>
      <c r="AY484" s="20"/>
      <c r="AZ484" s="20"/>
      <c r="BA484" s="20"/>
      <c r="BB484" s="20"/>
      <c r="BC484" s="20"/>
      <c r="BD484" s="20"/>
      <c r="BE484" s="20"/>
      <c r="BF484" s="20"/>
      <c r="BG484" s="20"/>
      <c r="BH484" s="20" t="s">
        <v>296</v>
      </c>
      <c r="BI484" s="20" t="s">
        <v>297</v>
      </c>
      <c r="BJ484" s="20" t="s">
        <v>298</v>
      </c>
    </row>
    <row r="485" spans="1:62" s="7" customFormat="1" ht="25.5" customHeight="1">
      <c r="A485" s="21"/>
      <c r="B485" s="20" t="s">
        <v>433</v>
      </c>
      <c r="C485" s="20" t="s">
        <v>417</v>
      </c>
      <c r="D485" s="20" t="s">
        <v>418</v>
      </c>
      <c r="E485" s="20" t="s">
        <v>419</v>
      </c>
      <c r="F485" s="20" t="s">
        <v>287</v>
      </c>
      <c r="G485" s="20"/>
      <c r="H485" s="20"/>
      <c r="I485" s="20" t="s">
        <v>420</v>
      </c>
      <c r="J485" s="20">
        <v>710000000</v>
      </c>
      <c r="K485" s="20" t="s">
        <v>288</v>
      </c>
      <c r="L485" s="20" t="s">
        <v>421</v>
      </c>
      <c r="M485" s="20" t="s">
        <v>28</v>
      </c>
      <c r="N485" s="20">
        <v>311010000</v>
      </c>
      <c r="O485" s="20" t="s">
        <v>434</v>
      </c>
      <c r="P485" s="20"/>
      <c r="Q485" s="20" t="s">
        <v>399</v>
      </c>
      <c r="R485" s="20"/>
      <c r="S485" s="20"/>
      <c r="T485" s="14">
        <v>0</v>
      </c>
      <c r="U485" s="20">
        <v>0</v>
      </c>
      <c r="V485" s="14">
        <v>100</v>
      </c>
      <c r="W485" s="20" t="s">
        <v>445</v>
      </c>
      <c r="X485" s="20" t="s">
        <v>106</v>
      </c>
      <c r="Y485" s="3">
        <v>106796.16</v>
      </c>
      <c r="Z485" s="3">
        <v>490</v>
      </c>
      <c r="AA485" s="15">
        <v>0</v>
      </c>
      <c r="AB485" s="15">
        <v>0</v>
      </c>
      <c r="AC485" s="19">
        <v>213592.32</v>
      </c>
      <c r="AD485" s="20">
        <v>490</v>
      </c>
      <c r="AE485" s="15">
        <v>0</v>
      </c>
      <c r="AF485" s="15">
        <v>0</v>
      </c>
      <c r="AG485" s="19">
        <v>213592.32</v>
      </c>
      <c r="AH485" s="20">
        <v>490</v>
      </c>
      <c r="AI485" s="23">
        <v>0</v>
      </c>
      <c r="AJ485" s="23">
        <v>0</v>
      </c>
      <c r="AK485" s="19">
        <v>213592.32</v>
      </c>
      <c r="AL485" s="20">
        <v>490</v>
      </c>
      <c r="AM485" s="23">
        <v>0</v>
      </c>
      <c r="AN485" s="23">
        <v>0</v>
      </c>
      <c r="AO485" s="19">
        <v>213592.32</v>
      </c>
      <c r="AP485" s="20">
        <v>490</v>
      </c>
      <c r="AQ485" s="23">
        <v>0</v>
      </c>
      <c r="AR485" s="23">
        <v>0</v>
      </c>
      <c r="AS485" s="19">
        <v>961165.4400000002</v>
      </c>
      <c r="AT485" s="15">
        <f>AE485+AI485+AM485+AQ485</f>
        <v>0</v>
      </c>
      <c r="AU485" s="15">
        <f>AF485+AJ485+AN485+AR485</f>
        <v>0</v>
      </c>
      <c r="AV485" s="20" t="s">
        <v>121</v>
      </c>
      <c r="AW485" s="20" t="s">
        <v>446</v>
      </c>
      <c r="AX485" s="20" t="s">
        <v>447</v>
      </c>
      <c r="AY485" s="20"/>
      <c r="AZ485" s="20"/>
      <c r="BA485" s="20"/>
      <c r="BB485" s="20"/>
      <c r="BC485" s="20"/>
      <c r="BD485" s="20"/>
      <c r="BE485" s="20"/>
      <c r="BF485" s="20"/>
      <c r="BG485" s="20"/>
      <c r="BH485" s="20" t="s">
        <v>296</v>
      </c>
      <c r="BI485" s="20" t="s">
        <v>297</v>
      </c>
      <c r="BJ485" s="20" t="s">
        <v>298</v>
      </c>
    </row>
    <row r="486" spans="1:62" s="7" customFormat="1" ht="25.5" customHeight="1">
      <c r="A486" s="22"/>
      <c r="B486" s="20" t="s">
        <v>463</v>
      </c>
      <c r="C486" s="20" t="s">
        <v>417</v>
      </c>
      <c r="D486" s="20" t="s">
        <v>418</v>
      </c>
      <c r="E486" s="20" t="s">
        <v>419</v>
      </c>
      <c r="F486" s="20" t="s">
        <v>287</v>
      </c>
      <c r="G486" s="20"/>
      <c r="H486" s="20"/>
      <c r="I486" s="20" t="s">
        <v>420</v>
      </c>
      <c r="J486" s="20">
        <v>710000000</v>
      </c>
      <c r="K486" s="20" t="s">
        <v>288</v>
      </c>
      <c r="L486" s="20" t="s">
        <v>455</v>
      </c>
      <c r="M486" s="20" t="s">
        <v>28</v>
      </c>
      <c r="N486" s="20">
        <v>311010000</v>
      </c>
      <c r="O486" s="20" t="s">
        <v>434</v>
      </c>
      <c r="P486" s="20"/>
      <c r="Q486" s="20" t="s">
        <v>399</v>
      </c>
      <c r="R486" s="20"/>
      <c r="S486" s="20"/>
      <c r="T486" s="14">
        <v>0</v>
      </c>
      <c r="U486" s="20">
        <v>0</v>
      </c>
      <c r="V486" s="14">
        <v>100</v>
      </c>
      <c r="W486" s="20" t="s">
        <v>445</v>
      </c>
      <c r="X486" s="20" t="s">
        <v>106</v>
      </c>
      <c r="Y486" s="3">
        <v>106796.16</v>
      </c>
      <c r="Z486" s="3">
        <v>490</v>
      </c>
      <c r="AA486" s="15">
        <v>0</v>
      </c>
      <c r="AB486" s="15">
        <v>0</v>
      </c>
      <c r="AC486" s="19">
        <v>213592.32</v>
      </c>
      <c r="AD486" s="20">
        <v>490</v>
      </c>
      <c r="AE486" s="3">
        <v>104660236.8</v>
      </c>
      <c r="AF486" s="3">
        <v>117219465.216</v>
      </c>
      <c r="AG486" s="19">
        <v>213592.32</v>
      </c>
      <c r="AH486" s="20">
        <v>490</v>
      </c>
      <c r="AI486" s="20">
        <v>104660236.8</v>
      </c>
      <c r="AJ486" s="20">
        <v>117219465.216</v>
      </c>
      <c r="AK486" s="19">
        <v>213592.32</v>
      </c>
      <c r="AL486" s="20">
        <v>490</v>
      </c>
      <c r="AM486" s="20">
        <v>104660236.8</v>
      </c>
      <c r="AN486" s="20">
        <v>117219465.216</v>
      </c>
      <c r="AO486" s="19">
        <v>213592.32</v>
      </c>
      <c r="AP486" s="20">
        <v>490</v>
      </c>
      <c r="AQ486" s="20">
        <v>104660236.8</v>
      </c>
      <c r="AR486" s="20">
        <v>117219465.216</v>
      </c>
      <c r="AS486" s="19">
        <f>AC486+AG486+AK486+AO486</f>
        <v>854369.28</v>
      </c>
      <c r="AT486" s="15">
        <f>AS486*Z486</f>
        <v>418640947.2</v>
      </c>
      <c r="AU486" s="15">
        <v>468877860.88</v>
      </c>
      <c r="AV486" s="20" t="s">
        <v>121</v>
      </c>
      <c r="AW486" s="20" t="s">
        <v>446</v>
      </c>
      <c r="AX486" s="20" t="s">
        <v>447</v>
      </c>
      <c r="AY486" s="20"/>
      <c r="AZ486" s="20"/>
      <c r="BA486" s="20"/>
      <c r="BB486" s="20"/>
      <c r="BC486" s="20"/>
      <c r="BD486" s="20"/>
      <c r="BE486" s="20"/>
      <c r="BF486" s="20"/>
      <c r="BG486" s="20"/>
      <c r="BH486" s="20" t="s">
        <v>296</v>
      </c>
      <c r="BI486" s="20" t="s">
        <v>297</v>
      </c>
      <c r="BJ486" s="20" t="s">
        <v>298</v>
      </c>
    </row>
    <row r="487" spans="1:62" s="7" customFormat="1" ht="25.5" customHeight="1">
      <c r="A487" s="21"/>
      <c r="B487" s="20" t="s">
        <v>435</v>
      </c>
      <c r="C487" s="20" t="s">
        <v>417</v>
      </c>
      <c r="D487" s="20" t="s">
        <v>418</v>
      </c>
      <c r="E487" s="20" t="s">
        <v>419</v>
      </c>
      <c r="F487" s="20" t="s">
        <v>287</v>
      </c>
      <c r="G487" s="20"/>
      <c r="H487" s="20"/>
      <c r="I487" s="20" t="s">
        <v>420</v>
      </c>
      <c r="J487" s="20">
        <v>710000000</v>
      </c>
      <c r="K487" s="20" t="s">
        <v>288</v>
      </c>
      <c r="L487" s="20" t="s">
        <v>421</v>
      </c>
      <c r="M487" s="20" t="s">
        <v>28</v>
      </c>
      <c r="N487" s="20">
        <v>790000000</v>
      </c>
      <c r="O487" s="20" t="s">
        <v>436</v>
      </c>
      <c r="P487" s="20"/>
      <c r="Q487" s="20" t="s">
        <v>399</v>
      </c>
      <c r="R487" s="20"/>
      <c r="S487" s="20"/>
      <c r="T487" s="14">
        <v>0</v>
      </c>
      <c r="U487" s="20">
        <v>0</v>
      </c>
      <c r="V487" s="14">
        <v>100</v>
      </c>
      <c r="W487" s="20" t="s">
        <v>445</v>
      </c>
      <c r="X487" s="20" t="s">
        <v>106</v>
      </c>
      <c r="Y487" s="3">
        <v>97116.00000000001</v>
      </c>
      <c r="Z487" s="3">
        <v>490</v>
      </c>
      <c r="AA487" s="15">
        <v>0</v>
      </c>
      <c r="AB487" s="15">
        <v>0</v>
      </c>
      <c r="AC487" s="19">
        <v>194232.00000000003</v>
      </c>
      <c r="AD487" s="20">
        <v>490</v>
      </c>
      <c r="AE487" s="15">
        <v>0</v>
      </c>
      <c r="AF487" s="15">
        <v>0</v>
      </c>
      <c r="AG487" s="19">
        <v>194232.00000000003</v>
      </c>
      <c r="AH487" s="20">
        <v>490</v>
      </c>
      <c r="AI487" s="23">
        <v>0</v>
      </c>
      <c r="AJ487" s="23">
        <v>0</v>
      </c>
      <c r="AK487" s="19">
        <v>194232.00000000003</v>
      </c>
      <c r="AL487" s="20">
        <v>490</v>
      </c>
      <c r="AM487" s="23">
        <v>0</v>
      </c>
      <c r="AN487" s="23">
        <v>0</v>
      </c>
      <c r="AO487" s="19">
        <v>194232.00000000003</v>
      </c>
      <c r="AP487" s="20">
        <v>490</v>
      </c>
      <c r="AQ487" s="23">
        <v>0</v>
      </c>
      <c r="AR487" s="23">
        <v>0</v>
      </c>
      <c r="AS487" s="19">
        <v>874044.0000000001</v>
      </c>
      <c r="AT487" s="15">
        <f>AE487+AI487+AM487+AQ487</f>
        <v>0</v>
      </c>
      <c r="AU487" s="15">
        <f>AF487+AJ487+AN487+AR487</f>
        <v>0</v>
      </c>
      <c r="AV487" s="20" t="s">
        <v>121</v>
      </c>
      <c r="AW487" s="20" t="s">
        <v>446</v>
      </c>
      <c r="AX487" s="20" t="s">
        <v>447</v>
      </c>
      <c r="AY487" s="20"/>
      <c r="AZ487" s="20"/>
      <c r="BA487" s="20"/>
      <c r="BB487" s="20"/>
      <c r="BC487" s="20"/>
      <c r="BD487" s="20"/>
      <c r="BE487" s="20"/>
      <c r="BF487" s="20"/>
      <c r="BG487" s="20"/>
      <c r="BH487" s="20" t="s">
        <v>296</v>
      </c>
      <c r="BI487" s="20" t="s">
        <v>297</v>
      </c>
      <c r="BJ487" s="20" t="s">
        <v>298</v>
      </c>
    </row>
    <row r="488" spans="1:62" s="7" customFormat="1" ht="25.5" customHeight="1">
      <c r="A488" s="22"/>
      <c r="B488" s="20" t="s">
        <v>464</v>
      </c>
      <c r="C488" s="20" t="s">
        <v>417</v>
      </c>
      <c r="D488" s="20" t="s">
        <v>418</v>
      </c>
      <c r="E488" s="20" t="s">
        <v>419</v>
      </c>
      <c r="F488" s="20" t="s">
        <v>287</v>
      </c>
      <c r="G488" s="20"/>
      <c r="H488" s="20"/>
      <c r="I488" s="20" t="s">
        <v>420</v>
      </c>
      <c r="J488" s="20">
        <v>710000000</v>
      </c>
      <c r="K488" s="20" t="s">
        <v>288</v>
      </c>
      <c r="L488" s="20" t="s">
        <v>455</v>
      </c>
      <c r="M488" s="20" t="s">
        <v>28</v>
      </c>
      <c r="N488" s="20">
        <v>790000000</v>
      </c>
      <c r="O488" s="20" t="s">
        <v>436</v>
      </c>
      <c r="P488" s="20"/>
      <c r="Q488" s="20" t="s">
        <v>399</v>
      </c>
      <c r="R488" s="20"/>
      <c r="S488" s="20"/>
      <c r="T488" s="14">
        <v>0</v>
      </c>
      <c r="U488" s="20">
        <v>0</v>
      </c>
      <c r="V488" s="14">
        <v>100</v>
      </c>
      <c r="W488" s="20" t="s">
        <v>445</v>
      </c>
      <c r="X488" s="20" t="s">
        <v>106</v>
      </c>
      <c r="Y488" s="3">
        <v>97116.00000000001</v>
      </c>
      <c r="Z488" s="3">
        <v>490</v>
      </c>
      <c r="AA488" s="15">
        <v>0</v>
      </c>
      <c r="AB488" s="15">
        <v>0</v>
      </c>
      <c r="AC488" s="19">
        <v>194232.00000000003</v>
      </c>
      <c r="AD488" s="20">
        <v>490</v>
      </c>
      <c r="AE488" s="3">
        <v>95173680.00000001</v>
      </c>
      <c r="AF488" s="3">
        <v>106594521.60000002</v>
      </c>
      <c r="AG488" s="19">
        <v>194232.00000000003</v>
      </c>
      <c r="AH488" s="20">
        <v>490</v>
      </c>
      <c r="AI488" s="20">
        <v>95173680.00000001</v>
      </c>
      <c r="AJ488" s="20">
        <v>106594521.60000002</v>
      </c>
      <c r="AK488" s="19">
        <v>194232.00000000003</v>
      </c>
      <c r="AL488" s="20">
        <v>490</v>
      </c>
      <c r="AM488" s="20">
        <v>95173680.00000001</v>
      </c>
      <c r="AN488" s="20">
        <v>106594521.60000002</v>
      </c>
      <c r="AO488" s="19">
        <v>194232.00000000003</v>
      </c>
      <c r="AP488" s="20">
        <v>490</v>
      </c>
      <c r="AQ488" s="20">
        <v>95173680.00000001</v>
      </c>
      <c r="AR488" s="20">
        <v>106594521.60000002</v>
      </c>
      <c r="AS488" s="19">
        <f>AC488+AG488+AK488+AO488</f>
        <v>776928.0000000001</v>
      </c>
      <c r="AT488" s="15">
        <f>AS488*Z488</f>
        <v>380694720.00000006</v>
      </c>
      <c r="AU488" s="15">
        <v>426378086.4</v>
      </c>
      <c r="AV488" s="20" t="s">
        <v>121</v>
      </c>
      <c r="AW488" s="20" t="s">
        <v>446</v>
      </c>
      <c r="AX488" s="20" t="s">
        <v>447</v>
      </c>
      <c r="AY488" s="20"/>
      <c r="AZ488" s="20"/>
      <c r="BA488" s="20"/>
      <c r="BB488" s="20"/>
      <c r="BC488" s="20"/>
      <c r="BD488" s="20"/>
      <c r="BE488" s="20"/>
      <c r="BF488" s="20"/>
      <c r="BG488" s="20"/>
      <c r="BH488" s="20" t="s">
        <v>296</v>
      </c>
      <c r="BI488" s="20" t="s">
        <v>297</v>
      </c>
      <c r="BJ488" s="20" t="s">
        <v>298</v>
      </c>
    </row>
    <row r="489" spans="1:62" s="7" customFormat="1" ht="25.5" customHeight="1">
      <c r="A489" s="21"/>
      <c r="B489" s="20" t="s">
        <v>437</v>
      </c>
      <c r="C489" s="20" t="s">
        <v>417</v>
      </c>
      <c r="D489" s="20" t="s">
        <v>418</v>
      </c>
      <c r="E489" s="20" t="s">
        <v>419</v>
      </c>
      <c r="F489" s="20" t="s">
        <v>287</v>
      </c>
      <c r="G489" s="20"/>
      <c r="H489" s="20"/>
      <c r="I489" s="20" t="s">
        <v>420</v>
      </c>
      <c r="J489" s="20">
        <v>710000000</v>
      </c>
      <c r="K489" s="20" t="s">
        <v>288</v>
      </c>
      <c r="L489" s="20" t="s">
        <v>421</v>
      </c>
      <c r="M489" s="20" t="s">
        <v>28</v>
      </c>
      <c r="N489" s="20">
        <v>151010000</v>
      </c>
      <c r="O489" s="20" t="s">
        <v>438</v>
      </c>
      <c r="P489" s="20"/>
      <c r="Q489" s="20" t="s">
        <v>399</v>
      </c>
      <c r="R489" s="20"/>
      <c r="S489" s="20"/>
      <c r="T489" s="14">
        <v>0</v>
      </c>
      <c r="U489" s="20">
        <v>0</v>
      </c>
      <c r="V489" s="14">
        <v>100</v>
      </c>
      <c r="W489" s="20" t="s">
        <v>445</v>
      </c>
      <c r="X489" s="20" t="s">
        <v>106</v>
      </c>
      <c r="Y489" s="3">
        <v>255777.66000000003</v>
      </c>
      <c r="Z489" s="3">
        <v>490</v>
      </c>
      <c r="AA489" s="15">
        <v>0</v>
      </c>
      <c r="AB489" s="15">
        <v>0</v>
      </c>
      <c r="AC489" s="19">
        <v>511555.32000000007</v>
      </c>
      <c r="AD489" s="20">
        <v>490</v>
      </c>
      <c r="AE489" s="15">
        <v>0</v>
      </c>
      <c r="AF489" s="15">
        <v>0</v>
      </c>
      <c r="AG489" s="19">
        <v>511555.32000000007</v>
      </c>
      <c r="AH489" s="20">
        <v>490</v>
      </c>
      <c r="AI489" s="23">
        <v>0</v>
      </c>
      <c r="AJ489" s="23">
        <v>0</v>
      </c>
      <c r="AK489" s="19">
        <v>511555.32000000007</v>
      </c>
      <c r="AL489" s="20">
        <v>490</v>
      </c>
      <c r="AM489" s="23">
        <v>0</v>
      </c>
      <c r="AN489" s="23">
        <v>0</v>
      </c>
      <c r="AO489" s="19">
        <v>511555.32000000007</v>
      </c>
      <c r="AP489" s="20">
        <v>490</v>
      </c>
      <c r="AQ489" s="23">
        <v>0</v>
      </c>
      <c r="AR489" s="23">
        <v>0</v>
      </c>
      <c r="AS489" s="19">
        <v>2301998.9400000004</v>
      </c>
      <c r="AT489" s="15">
        <f>AE489+AI489+AM489+AQ489</f>
        <v>0</v>
      </c>
      <c r="AU489" s="15">
        <f>AF489+AJ489+AN489+AR489</f>
        <v>0</v>
      </c>
      <c r="AV489" s="20" t="s">
        <v>121</v>
      </c>
      <c r="AW489" s="20" t="s">
        <v>446</v>
      </c>
      <c r="AX489" s="20" t="s">
        <v>447</v>
      </c>
      <c r="AY489" s="20"/>
      <c r="AZ489" s="20"/>
      <c r="BA489" s="20"/>
      <c r="BB489" s="20"/>
      <c r="BC489" s="20"/>
      <c r="BD489" s="20"/>
      <c r="BE489" s="20"/>
      <c r="BF489" s="20"/>
      <c r="BG489" s="20"/>
      <c r="BH489" s="20" t="s">
        <v>296</v>
      </c>
      <c r="BI489" s="20" t="s">
        <v>297</v>
      </c>
      <c r="BJ489" s="20" t="s">
        <v>298</v>
      </c>
    </row>
    <row r="490" spans="1:62" s="7" customFormat="1" ht="25.5" customHeight="1">
      <c r="A490" s="22"/>
      <c r="B490" s="20" t="s">
        <v>465</v>
      </c>
      <c r="C490" s="20" t="s">
        <v>417</v>
      </c>
      <c r="D490" s="20" t="s">
        <v>418</v>
      </c>
      <c r="E490" s="20" t="s">
        <v>419</v>
      </c>
      <c r="F490" s="20" t="s">
        <v>287</v>
      </c>
      <c r="G490" s="20"/>
      <c r="H490" s="20"/>
      <c r="I490" s="20" t="s">
        <v>420</v>
      </c>
      <c r="J490" s="20">
        <v>710000000</v>
      </c>
      <c r="K490" s="20" t="s">
        <v>288</v>
      </c>
      <c r="L490" s="20" t="s">
        <v>455</v>
      </c>
      <c r="M490" s="20" t="s">
        <v>28</v>
      </c>
      <c r="N490" s="20">
        <v>151010000</v>
      </c>
      <c r="O490" s="20" t="s">
        <v>438</v>
      </c>
      <c r="P490" s="20"/>
      <c r="Q490" s="20" t="s">
        <v>399</v>
      </c>
      <c r="R490" s="20"/>
      <c r="S490" s="20"/>
      <c r="T490" s="14">
        <v>0</v>
      </c>
      <c r="U490" s="20">
        <v>0</v>
      </c>
      <c r="V490" s="14">
        <v>100</v>
      </c>
      <c r="W490" s="20" t="s">
        <v>445</v>
      </c>
      <c r="X490" s="20" t="s">
        <v>106</v>
      </c>
      <c r="Y490" s="3">
        <v>255777.66000000003</v>
      </c>
      <c r="Z490" s="3">
        <v>490</v>
      </c>
      <c r="AA490" s="15">
        <v>0</v>
      </c>
      <c r="AB490" s="15">
        <v>0</v>
      </c>
      <c r="AC490" s="19">
        <v>511555.32000000007</v>
      </c>
      <c r="AD490" s="20">
        <v>490</v>
      </c>
      <c r="AE490" s="3">
        <v>250662106.80000004</v>
      </c>
      <c r="AF490" s="3">
        <v>280741559.61600006</v>
      </c>
      <c r="AG490" s="19">
        <v>511555.32000000007</v>
      </c>
      <c r="AH490" s="20">
        <v>490</v>
      </c>
      <c r="AI490" s="20">
        <v>250662106.80000004</v>
      </c>
      <c r="AJ490" s="20">
        <v>280741559.61600006</v>
      </c>
      <c r="AK490" s="19">
        <v>511555.32000000007</v>
      </c>
      <c r="AL490" s="20">
        <v>490</v>
      </c>
      <c r="AM490" s="20">
        <v>250662106.80000004</v>
      </c>
      <c r="AN490" s="20">
        <v>280741559.61600006</v>
      </c>
      <c r="AO490" s="19">
        <v>511555.32000000007</v>
      </c>
      <c r="AP490" s="20">
        <v>490</v>
      </c>
      <c r="AQ490" s="20">
        <v>250662106.80000004</v>
      </c>
      <c r="AR490" s="20">
        <v>280741559.61600006</v>
      </c>
      <c r="AS490" s="19">
        <f>AC490+AG490+AK490+AO490</f>
        <v>2046221.2800000003</v>
      </c>
      <c r="AT490" s="15">
        <f>AS490*Z490</f>
        <v>1002648427.2000002</v>
      </c>
      <c r="AU490" s="15">
        <v>1122966238.48</v>
      </c>
      <c r="AV490" s="20" t="s">
        <v>121</v>
      </c>
      <c r="AW490" s="20" t="s">
        <v>446</v>
      </c>
      <c r="AX490" s="20" t="s">
        <v>447</v>
      </c>
      <c r="AY490" s="20"/>
      <c r="AZ490" s="20"/>
      <c r="BA490" s="20"/>
      <c r="BB490" s="20"/>
      <c r="BC490" s="20"/>
      <c r="BD490" s="20"/>
      <c r="BE490" s="20"/>
      <c r="BF490" s="20"/>
      <c r="BG490" s="20"/>
      <c r="BH490" s="20" t="s">
        <v>296</v>
      </c>
      <c r="BI490" s="20" t="s">
        <v>297</v>
      </c>
      <c r="BJ490" s="20" t="s">
        <v>298</v>
      </c>
    </row>
    <row r="491" spans="1:62" s="7" customFormat="1" ht="25.5" customHeight="1">
      <c r="A491" s="21"/>
      <c r="B491" s="20" t="s">
        <v>439</v>
      </c>
      <c r="C491" s="20" t="s">
        <v>417</v>
      </c>
      <c r="D491" s="20" t="s">
        <v>418</v>
      </c>
      <c r="E491" s="20" t="s">
        <v>419</v>
      </c>
      <c r="F491" s="20" t="s">
        <v>287</v>
      </c>
      <c r="G491" s="20"/>
      <c r="H491" s="20"/>
      <c r="I491" s="20" t="s">
        <v>420</v>
      </c>
      <c r="J491" s="20">
        <v>710000000</v>
      </c>
      <c r="K491" s="20" t="s">
        <v>288</v>
      </c>
      <c r="L491" s="20" t="s">
        <v>421</v>
      </c>
      <c r="M491" s="20" t="s">
        <v>28</v>
      </c>
      <c r="N491" s="20">
        <v>431010000</v>
      </c>
      <c r="O491" s="20" t="s">
        <v>440</v>
      </c>
      <c r="P491" s="20"/>
      <c r="Q491" s="20" t="s">
        <v>399</v>
      </c>
      <c r="R491" s="20"/>
      <c r="S491" s="20"/>
      <c r="T491" s="14">
        <v>0</v>
      </c>
      <c r="U491" s="20">
        <v>0</v>
      </c>
      <c r="V491" s="14">
        <v>100</v>
      </c>
      <c r="W491" s="20" t="s">
        <v>445</v>
      </c>
      <c r="X491" s="20" t="s">
        <v>106</v>
      </c>
      <c r="Y491" s="3">
        <v>88452.00000000001</v>
      </c>
      <c r="Z491" s="3">
        <v>490</v>
      </c>
      <c r="AA491" s="15">
        <v>0</v>
      </c>
      <c r="AB491" s="15">
        <v>0</v>
      </c>
      <c r="AC491" s="19">
        <v>176904.00000000003</v>
      </c>
      <c r="AD491" s="20">
        <v>490</v>
      </c>
      <c r="AE491" s="15">
        <v>0</v>
      </c>
      <c r="AF491" s="15">
        <v>0</v>
      </c>
      <c r="AG491" s="19">
        <v>176904.00000000003</v>
      </c>
      <c r="AH491" s="20">
        <v>490</v>
      </c>
      <c r="AI491" s="23">
        <v>0</v>
      </c>
      <c r="AJ491" s="23">
        <v>0</v>
      </c>
      <c r="AK491" s="19">
        <v>176904.00000000003</v>
      </c>
      <c r="AL491" s="20">
        <v>490</v>
      </c>
      <c r="AM491" s="23">
        <v>0</v>
      </c>
      <c r="AN491" s="23">
        <v>0</v>
      </c>
      <c r="AO491" s="19">
        <v>176904.00000000003</v>
      </c>
      <c r="AP491" s="20">
        <v>490</v>
      </c>
      <c r="AQ491" s="23">
        <v>0</v>
      </c>
      <c r="AR491" s="23">
        <v>0</v>
      </c>
      <c r="AS491" s="19">
        <v>796068.0000000001</v>
      </c>
      <c r="AT491" s="15">
        <f>AE491+AI491+AM491+AQ491</f>
        <v>0</v>
      </c>
      <c r="AU491" s="15">
        <f>AF491+AJ491+AN491+AR491</f>
        <v>0</v>
      </c>
      <c r="AV491" s="20" t="s">
        <v>121</v>
      </c>
      <c r="AW491" s="20" t="s">
        <v>446</v>
      </c>
      <c r="AX491" s="20" t="s">
        <v>447</v>
      </c>
      <c r="AY491" s="20"/>
      <c r="AZ491" s="20"/>
      <c r="BA491" s="20"/>
      <c r="BB491" s="20"/>
      <c r="BC491" s="20"/>
      <c r="BD491" s="20"/>
      <c r="BE491" s="20"/>
      <c r="BF491" s="20"/>
      <c r="BG491" s="20"/>
      <c r="BH491" s="20" t="s">
        <v>296</v>
      </c>
      <c r="BI491" s="20" t="s">
        <v>297</v>
      </c>
      <c r="BJ491" s="20" t="s">
        <v>298</v>
      </c>
    </row>
    <row r="492" spans="1:62" s="7" customFormat="1" ht="25.5" customHeight="1">
      <c r="A492" s="22"/>
      <c r="B492" s="20" t="s">
        <v>466</v>
      </c>
      <c r="C492" s="20" t="s">
        <v>417</v>
      </c>
      <c r="D492" s="20" t="s">
        <v>418</v>
      </c>
      <c r="E492" s="20" t="s">
        <v>419</v>
      </c>
      <c r="F492" s="20" t="s">
        <v>287</v>
      </c>
      <c r="G492" s="20"/>
      <c r="H492" s="20"/>
      <c r="I492" s="20" t="s">
        <v>420</v>
      </c>
      <c r="J492" s="20">
        <v>710000000</v>
      </c>
      <c r="K492" s="20" t="s">
        <v>288</v>
      </c>
      <c r="L492" s="20" t="s">
        <v>455</v>
      </c>
      <c r="M492" s="20" t="s">
        <v>28</v>
      </c>
      <c r="N492" s="20">
        <v>431010000</v>
      </c>
      <c r="O492" s="20" t="s">
        <v>440</v>
      </c>
      <c r="P492" s="20"/>
      <c r="Q492" s="20" t="s">
        <v>399</v>
      </c>
      <c r="R492" s="20"/>
      <c r="S492" s="20"/>
      <c r="T492" s="14">
        <v>0</v>
      </c>
      <c r="U492" s="20">
        <v>0</v>
      </c>
      <c r="V492" s="14">
        <v>100</v>
      </c>
      <c r="W492" s="20" t="s">
        <v>445</v>
      </c>
      <c r="X492" s="20" t="s">
        <v>106</v>
      </c>
      <c r="Y492" s="3">
        <v>88452.00000000001</v>
      </c>
      <c r="Z492" s="3">
        <v>490</v>
      </c>
      <c r="AA492" s="15">
        <v>0</v>
      </c>
      <c r="AB492" s="15">
        <v>0</v>
      </c>
      <c r="AC492" s="19">
        <v>176904.00000000003</v>
      </c>
      <c r="AD492" s="20">
        <v>490</v>
      </c>
      <c r="AE492" s="3">
        <v>86682960.00000001</v>
      </c>
      <c r="AF492" s="3">
        <v>97084915.20000003</v>
      </c>
      <c r="AG492" s="19">
        <v>176904.00000000003</v>
      </c>
      <c r="AH492" s="20">
        <v>490</v>
      </c>
      <c r="AI492" s="20">
        <v>86682960.00000001</v>
      </c>
      <c r="AJ492" s="20">
        <v>97084915.20000003</v>
      </c>
      <c r="AK492" s="19">
        <v>176904.00000000003</v>
      </c>
      <c r="AL492" s="20">
        <v>490</v>
      </c>
      <c r="AM492" s="20">
        <v>86682960.00000001</v>
      </c>
      <c r="AN492" s="20">
        <v>97084915.20000003</v>
      </c>
      <c r="AO492" s="19">
        <v>176904.00000000003</v>
      </c>
      <c r="AP492" s="20">
        <v>490</v>
      </c>
      <c r="AQ492" s="20">
        <v>86682960.00000001</v>
      </c>
      <c r="AR492" s="20">
        <v>97084915.20000003</v>
      </c>
      <c r="AS492" s="19">
        <f>AC492+AG492+AK492+AO492</f>
        <v>707616.0000000001</v>
      </c>
      <c r="AT492" s="15">
        <f>AS492*Z492</f>
        <v>346731840.00000006</v>
      </c>
      <c r="AU492" s="15">
        <v>388339660.8</v>
      </c>
      <c r="AV492" s="20" t="s">
        <v>121</v>
      </c>
      <c r="AW492" s="20" t="s">
        <v>446</v>
      </c>
      <c r="AX492" s="20" t="s">
        <v>447</v>
      </c>
      <c r="AY492" s="20"/>
      <c r="AZ492" s="20"/>
      <c r="BA492" s="20"/>
      <c r="BB492" s="20"/>
      <c r="BC492" s="20"/>
      <c r="BD492" s="20"/>
      <c r="BE492" s="20"/>
      <c r="BF492" s="20"/>
      <c r="BG492" s="20"/>
      <c r="BH492" s="20" t="s">
        <v>296</v>
      </c>
      <c r="BI492" s="20" t="s">
        <v>297</v>
      </c>
      <c r="BJ492" s="20" t="s">
        <v>298</v>
      </c>
    </row>
    <row r="493" spans="1:62" s="7" customFormat="1" ht="25.5" customHeight="1">
      <c r="A493" s="21"/>
      <c r="B493" s="20" t="s">
        <v>441</v>
      </c>
      <c r="C493" s="20" t="s">
        <v>417</v>
      </c>
      <c r="D493" s="20" t="s">
        <v>418</v>
      </c>
      <c r="E493" s="20" t="s">
        <v>419</v>
      </c>
      <c r="F493" s="20" t="s">
        <v>287</v>
      </c>
      <c r="G493" s="20"/>
      <c r="H493" s="20"/>
      <c r="I493" s="20" t="s">
        <v>420</v>
      </c>
      <c r="J493" s="20">
        <v>710000000</v>
      </c>
      <c r="K493" s="20" t="s">
        <v>288</v>
      </c>
      <c r="L493" s="20" t="s">
        <v>421</v>
      </c>
      <c r="M493" s="20" t="s">
        <v>28</v>
      </c>
      <c r="N493" s="20">
        <v>231010000</v>
      </c>
      <c r="O493" s="20" t="s">
        <v>442</v>
      </c>
      <c r="P493" s="20"/>
      <c r="Q493" s="20" t="s">
        <v>399</v>
      </c>
      <c r="R493" s="20"/>
      <c r="S493" s="20"/>
      <c r="T493" s="14">
        <v>0</v>
      </c>
      <c r="U493" s="20">
        <v>0</v>
      </c>
      <c r="V493" s="14">
        <v>100</v>
      </c>
      <c r="W493" s="20" t="s">
        <v>445</v>
      </c>
      <c r="X493" s="20" t="s">
        <v>106</v>
      </c>
      <c r="Y493" s="3">
        <v>106342.26000000001</v>
      </c>
      <c r="Z493" s="3">
        <v>490</v>
      </c>
      <c r="AA493" s="15">
        <v>0</v>
      </c>
      <c r="AB493" s="15">
        <v>0</v>
      </c>
      <c r="AC493" s="19">
        <v>212684.52000000002</v>
      </c>
      <c r="AD493" s="20">
        <v>490</v>
      </c>
      <c r="AE493" s="15">
        <v>0</v>
      </c>
      <c r="AF493" s="15">
        <v>0</v>
      </c>
      <c r="AG493" s="19">
        <v>212684.52000000002</v>
      </c>
      <c r="AH493" s="20">
        <v>490</v>
      </c>
      <c r="AI493" s="23">
        <v>0</v>
      </c>
      <c r="AJ493" s="23">
        <v>0</v>
      </c>
      <c r="AK493" s="19">
        <v>212684.52000000002</v>
      </c>
      <c r="AL493" s="20">
        <v>490</v>
      </c>
      <c r="AM493" s="23">
        <v>0</v>
      </c>
      <c r="AN493" s="23">
        <v>0</v>
      </c>
      <c r="AO493" s="19">
        <v>212684.52000000002</v>
      </c>
      <c r="AP493" s="20">
        <v>490</v>
      </c>
      <c r="AQ493" s="23">
        <v>0</v>
      </c>
      <c r="AR493" s="23">
        <v>0</v>
      </c>
      <c r="AS493" s="19">
        <v>957080.3400000001</v>
      </c>
      <c r="AT493" s="15">
        <f>AE493+AI493+AM493+AQ493</f>
        <v>0</v>
      </c>
      <c r="AU493" s="15">
        <f>AF493+AJ493+AN493+AR493</f>
        <v>0</v>
      </c>
      <c r="AV493" s="20" t="s">
        <v>121</v>
      </c>
      <c r="AW493" s="20" t="s">
        <v>446</v>
      </c>
      <c r="AX493" s="20" t="s">
        <v>447</v>
      </c>
      <c r="AY493" s="20"/>
      <c r="AZ493" s="20"/>
      <c r="BA493" s="20"/>
      <c r="BB493" s="20"/>
      <c r="BC493" s="20"/>
      <c r="BD493" s="20"/>
      <c r="BE493" s="20"/>
      <c r="BF493" s="20"/>
      <c r="BG493" s="20"/>
      <c r="BH493" s="20" t="s">
        <v>296</v>
      </c>
      <c r="BI493" s="20" t="s">
        <v>297</v>
      </c>
      <c r="BJ493" s="20" t="s">
        <v>298</v>
      </c>
    </row>
    <row r="494" spans="1:62" s="7" customFormat="1" ht="25.5" customHeight="1">
      <c r="A494" s="22"/>
      <c r="B494" s="20" t="s">
        <v>467</v>
      </c>
      <c r="C494" s="20" t="s">
        <v>417</v>
      </c>
      <c r="D494" s="20" t="s">
        <v>418</v>
      </c>
      <c r="E494" s="20" t="s">
        <v>419</v>
      </c>
      <c r="F494" s="20" t="s">
        <v>287</v>
      </c>
      <c r="G494" s="20"/>
      <c r="H494" s="20"/>
      <c r="I494" s="20" t="s">
        <v>420</v>
      </c>
      <c r="J494" s="20">
        <v>710000000</v>
      </c>
      <c r="K494" s="20" t="s">
        <v>288</v>
      </c>
      <c r="L494" s="20" t="s">
        <v>455</v>
      </c>
      <c r="M494" s="20" t="s">
        <v>28</v>
      </c>
      <c r="N494" s="20">
        <v>231010000</v>
      </c>
      <c r="O494" s="20" t="s">
        <v>442</v>
      </c>
      <c r="P494" s="20"/>
      <c r="Q494" s="20" t="s">
        <v>399</v>
      </c>
      <c r="R494" s="20"/>
      <c r="S494" s="20"/>
      <c r="T494" s="14">
        <v>0</v>
      </c>
      <c r="U494" s="20">
        <v>0</v>
      </c>
      <c r="V494" s="14">
        <v>100</v>
      </c>
      <c r="W494" s="20" t="s">
        <v>445</v>
      </c>
      <c r="X494" s="20" t="s">
        <v>106</v>
      </c>
      <c r="Y494" s="3">
        <v>106342.26000000001</v>
      </c>
      <c r="Z494" s="3">
        <v>490</v>
      </c>
      <c r="AA494" s="15">
        <v>0</v>
      </c>
      <c r="AB494" s="15">
        <v>0</v>
      </c>
      <c r="AC494" s="19">
        <v>212684.52000000002</v>
      </c>
      <c r="AD494" s="20">
        <v>490</v>
      </c>
      <c r="AE494" s="3">
        <v>104215414.80000001</v>
      </c>
      <c r="AF494" s="3">
        <v>116721264.57600002</v>
      </c>
      <c r="AG494" s="19">
        <v>212684.52000000002</v>
      </c>
      <c r="AH494" s="20">
        <v>490</v>
      </c>
      <c r="AI494" s="20">
        <v>104215414.80000001</v>
      </c>
      <c r="AJ494" s="20">
        <v>116721264.57600002</v>
      </c>
      <c r="AK494" s="19">
        <v>212684.52000000002</v>
      </c>
      <c r="AL494" s="20">
        <v>490</v>
      </c>
      <c r="AM494" s="20">
        <v>104215414.80000001</v>
      </c>
      <c r="AN494" s="20">
        <v>116721264.57600002</v>
      </c>
      <c r="AO494" s="19">
        <v>212684.52000000002</v>
      </c>
      <c r="AP494" s="20">
        <v>490</v>
      </c>
      <c r="AQ494" s="20">
        <v>104215414.80000001</v>
      </c>
      <c r="AR494" s="20">
        <v>116721264.57600002</v>
      </c>
      <c r="AS494" s="19">
        <f>AC494+AG494+AK494+AO494</f>
        <v>850738.0800000001</v>
      </c>
      <c r="AT494" s="15">
        <f>AS494*Z494</f>
        <v>416861659.20000005</v>
      </c>
      <c r="AU494" s="15">
        <v>466885058.32</v>
      </c>
      <c r="AV494" s="20" t="s">
        <v>121</v>
      </c>
      <c r="AW494" s="20" t="s">
        <v>446</v>
      </c>
      <c r="AX494" s="20" t="s">
        <v>447</v>
      </c>
      <c r="AY494" s="20"/>
      <c r="AZ494" s="20"/>
      <c r="BA494" s="20"/>
      <c r="BB494" s="20"/>
      <c r="BC494" s="20"/>
      <c r="BD494" s="20"/>
      <c r="BE494" s="20"/>
      <c r="BF494" s="20"/>
      <c r="BG494" s="20"/>
      <c r="BH494" s="20" t="s">
        <v>296</v>
      </c>
      <c r="BI494" s="20" t="s">
        <v>297</v>
      </c>
      <c r="BJ494" s="20" t="s">
        <v>298</v>
      </c>
    </row>
    <row r="495" spans="1:62" s="7" customFormat="1" ht="25.5" customHeight="1">
      <c r="A495" s="21"/>
      <c r="B495" s="20" t="s">
        <v>443</v>
      </c>
      <c r="C495" s="20" t="s">
        <v>417</v>
      </c>
      <c r="D495" s="20" t="s">
        <v>418</v>
      </c>
      <c r="E495" s="20" t="s">
        <v>419</v>
      </c>
      <c r="F495" s="20" t="s">
        <v>287</v>
      </c>
      <c r="G495" s="20"/>
      <c r="H495" s="20"/>
      <c r="I495" s="20" t="s">
        <v>420</v>
      </c>
      <c r="J495" s="20">
        <v>710000000</v>
      </c>
      <c r="K495" s="20" t="s">
        <v>288</v>
      </c>
      <c r="L495" s="20" t="s">
        <v>421</v>
      </c>
      <c r="M495" s="20" t="s">
        <v>28</v>
      </c>
      <c r="N495" s="20">
        <v>475030100</v>
      </c>
      <c r="O495" s="20" t="s">
        <v>444</v>
      </c>
      <c r="P495" s="20"/>
      <c r="Q495" s="20" t="s">
        <v>399</v>
      </c>
      <c r="R495" s="20"/>
      <c r="S495" s="20"/>
      <c r="T495" s="14">
        <v>0</v>
      </c>
      <c r="U495" s="20">
        <v>0</v>
      </c>
      <c r="V495" s="14">
        <v>100</v>
      </c>
      <c r="W495" s="20" t="s">
        <v>445</v>
      </c>
      <c r="X495" s="20" t="s">
        <v>106</v>
      </c>
      <c r="Y495" s="3">
        <v>92461.56000000001</v>
      </c>
      <c r="Z495" s="3">
        <v>490</v>
      </c>
      <c r="AA495" s="15">
        <v>0</v>
      </c>
      <c r="AB495" s="15">
        <v>0</v>
      </c>
      <c r="AC495" s="19">
        <v>184923.12000000002</v>
      </c>
      <c r="AD495" s="20">
        <v>490</v>
      </c>
      <c r="AE495" s="15">
        <v>0</v>
      </c>
      <c r="AF495" s="15">
        <v>0</v>
      </c>
      <c r="AG495" s="19">
        <v>184923.12000000002</v>
      </c>
      <c r="AH495" s="20">
        <v>490</v>
      </c>
      <c r="AI495" s="23">
        <v>0</v>
      </c>
      <c r="AJ495" s="23">
        <v>0</v>
      </c>
      <c r="AK495" s="19">
        <v>184923.12000000002</v>
      </c>
      <c r="AL495" s="20">
        <v>490</v>
      </c>
      <c r="AM495" s="23">
        <v>0</v>
      </c>
      <c r="AN495" s="23">
        <v>0</v>
      </c>
      <c r="AO495" s="19">
        <v>184923.12000000002</v>
      </c>
      <c r="AP495" s="20">
        <v>490</v>
      </c>
      <c r="AQ495" s="23">
        <v>0</v>
      </c>
      <c r="AR495" s="23">
        <v>0</v>
      </c>
      <c r="AS495" s="19">
        <v>832154.04</v>
      </c>
      <c r="AT495" s="15">
        <f>AE495+AI495+AM495+AQ495</f>
        <v>0</v>
      </c>
      <c r="AU495" s="15">
        <f>AF495+AJ495+AN495+AR495</f>
        <v>0</v>
      </c>
      <c r="AV495" s="20" t="s">
        <v>121</v>
      </c>
      <c r="AW495" s="20" t="s">
        <v>446</v>
      </c>
      <c r="AX495" s="20" t="s">
        <v>447</v>
      </c>
      <c r="AY495" s="20"/>
      <c r="AZ495" s="20"/>
      <c r="BA495" s="20"/>
      <c r="BB495" s="20"/>
      <c r="BC495" s="20"/>
      <c r="BD495" s="20"/>
      <c r="BE495" s="20"/>
      <c r="BF495" s="20"/>
      <c r="BG495" s="20"/>
      <c r="BH495" s="20" t="s">
        <v>296</v>
      </c>
      <c r="BI495" s="20" t="s">
        <v>297</v>
      </c>
      <c r="BJ495" s="20" t="s">
        <v>298</v>
      </c>
    </row>
    <row r="496" spans="1:62" s="7" customFormat="1" ht="25.5" customHeight="1">
      <c r="A496" s="22"/>
      <c r="B496" s="20" t="s">
        <v>468</v>
      </c>
      <c r="C496" s="20" t="s">
        <v>417</v>
      </c>
      <c r="D496" s="20" t="s">
        <v>418</v>
      </c>
      <c r="E496" s="20" t="s">
        <v>419</v>
      </c>
      <c r="F496" s="20" t="s">
        <v>287</v>
      </c>
      <c r="G496" s="20"/>
      <c r="H496" s="20"/>
      <c r="I496" s="20" t="s">
        <v>420</v>
      </c>
      <c r="J496" s="20">
        <v>710000000</v>
      </c>
      <c r="K496" s="20" t="s">
        <v>288</v>
      </c>
      <c r="L496" s="20" t="s">
        <v>455</v>
      </c>
      <c r="M496" s="20" t="s">
        <v>28</v>
      </c>
      <c r="N496" s="20">
        <v>475030100</v>
      </c>
      <c r="O496" s="20" t="s">
        <v>444</v>
      </c>
      <c r="P496" s="20"/>
      <c r="Q496" s="20" t="s">
        <v>399</v>
      </c>
      <c r="R496" s="20"/>
      <c r="S496" s="20"/>
      <c r="T496" s="14">
        <v>0</v>
      </c>
      <c r="U496" s="20">
        <v>0</v>
      </c>
      <c r="V496" s="14">
        <v>100</v>
      </c>
      <c r="W496" s="20" t="s">
        <v>445</v>
      </c>
      <c r="X496" s="20" t="s">
        <v>106</v>
      </c>
      <c r="Y496" s="3">
        <v>92461.56000000001</v>
      </c>
      <c r="Z496" s="3">
        <v>490</v>
      </c>
      <c r="AA496" s="15">
        <v>0</v>
      </c>
      <c r="AB496" s="15">
        <v>0</v>
      </c>
      <c r="AC496" s="19">
        <v>184923.12000000002</v>
      </c>
      <c r="AD496" s="20">
        <v>490</v>
      </c>
      <c r="AE496" s="3">
        <v>90612328.80000001</v>
      </c>
      <c r="AF496" s="3">
        <v>101485808.25600003</v>
      </c>
      <c r="AG496" s="19">
        <v>184923.12000000002</v>
      </c>
      <c r="AH496" s="20">
        <v>490</v>
      </c>
      <c r="AI496" s="20">
        <v>90612328.80000001</v>
      </c>
      <c r="AJ496" s="20">
        <v>101485808.25600003</v>
      </c>
      <c r="AK496" s="19">
        <v>184923.12000000002</v>
      </c>
      <c r="AL496" s="20">
        <v>490</v>
      </c>
      <c r="AM496" s="20">
        <v>90612328.80000001</v>
      </c>
      <c r="AN496" s="20">
        <v>101485808.25600003</v>
      </c>
      <c r="AO496" s="19">
        <v>184923.12000000002</v>
      </c>
      <c r="AP496" s="20">
        <v>490</v>
      </c>
      <c r="AQ496" s="20">
        <v>90612328.80000001</v>
      </c>
      <c r="AR496" s="20">
        <v>101485808.25600003</v>
      </c>
      <c r="AS496" s="19">
        <f>AC496+AG496+AK496+AO496</f>
        <v>739692.4800000001</v>
      </c>
      <c r="AT496" s="15">
        <f>AS496*Z496</f>
        <v>362449315.20000005</v>
      </c>
      <c r="AU496" s="15">
        <v>405943233.04</v>
      </c>
      <c r="AV496" s="20" t="s">
        <v>121</v>
      </c>
      <c r="AW496" s="20" t="s">
        <v>446</v>
      </c>
      <c r="AX496" s="20" t="s">
        <v>447</v>
      </c>
      <c r="AY496" s="20"/>
      <c r="AZ496" s="20"/>
      <c r="BA496" s="20"/>
      <c r="BB496" s="20"/>
      <c r="BC496" s="20"/>
      <c r="BD496" s="20"/>
      <c r="BE496" s="20"/>
      <c r="BF496" s="20"/>
      <c r="BG496" s="20"/>
      <c r="BH496" s="20" t="s">
        <v>296</v>
      </c>
      <c r="BI496" s="20" t="s">
        <v>297</v>
      </c>
      <c r="BJ496" s="20" t="s">
        <v>298</v>
      </c>
    </row>
    <row r="497" spans="1:62" s="7" customFormat="1" ht="25.5" customHeight="1">
      <c r="A497" s="21" t="s">
        <v>284</v>
      </c>
      <c r="B497" s="20"/>
      <c r="C497" s="20"/>
      <c r="D497" s="20"/>
      <c r="E497" s="20"/>
      <c r="F497" s="20"/>
      <c r="G497" s="20"/>
      <c r="H497" s="20"/>
      <c r="I497" s="20"/>
      <c r="J497" s="20"/>
      <c r="K497" s="20"/>
      <c r="L497" s="20"/>
      <c r="M497" s="20"/>
      <c r="N497" s="20"/>
      <c r="O497" s="20"/>
      <c r="P497" s="20"/>
      <c r="Q497" s="20"/>
      <c r="R497" s="20"/>
      <c r="S497" s="20"/>
      <c r="T497" s="14"/>
      <c r="U497" s="20"/>
      <c r="V497" s="14"/>
      <c r="W497" s="20"/>
      <c r="X497" s="20"/>
      <c r="Y497" s="3"/>
      <c r="Z497" s="3"/>
      <c r="AA497" s="3"/>
      <c r="AB497" s="3"/>
      <c r="AC497" s="20"/>
      <c r="AD497" s="20"/>
      <c r="AE497" s="20"/>
      <c r="AF497" s="20"/>
      <c r="AG497" s="20"/>
      <c r="AH497" s="20"/>
      <c r="AI497" s="20"/>
      <c r="AJ497" s="20"/>
      <c r="AK497" s="20"/>
      <c r="AL497" s="20"/>
      <c r="AM497" s="20"/>
      <c r="AN497" s="20"/>
      <c r="AO497" s="20"/>
      <c r="AP497" s="20"/>
      <c r="AQ497" s="20"/>
      <c r="AR497" s="20"/>
      <c r="AS497" s="19"/>
      <c r="AT497" s="18">
        <f>SUM(AT452:AT496)</f>
        <v>10481208687.95959</v>
      </c>
      <c r="AU497" s="18">
        <f>SUM(AU452:AU496)</f>
        <v>11738953730.642738</v>
      </c>
      <c r="AV497" s="20"/>
      <c r="AW497" s="20"/>
      <c r="AX497" s="20"/>
      <c r="AY497" s="20"/>
      <c r="AZ497" s="20"/>
      <c r="BA497" s="20"/>
      <c r="BB497" s="20"/>
      <c r="BC497" s="20"/>
      <c r="BD497" s="20"/>
      <c r="BE497" s="20"/>
      <c r="BF497" s="20"/>
      <c r="BG497" s="20"/>
      <c r="BH497" s="20"/>
      <c r="BI497" s="20"/>
      <c r="BJ497" s="20"/>
    </row>
    <row r="498" spans="1:62" ht="25.5" customHeight="1">
      <c r="A498" s="16" t="s">
        <v>124</v>
      </c>
      <c r="B498" s="5"/>
      <c r="C498" s="5"/>
      <c r="D498" s="20"/>
      <c r="E498" s="20"/>
      <c r="F498" s="5"/>
      <c r="G498" s="5"/>
      <c r="H498" s="5"/>
      <c r="I498" s="5"/>
      <c r="J498" s="5"/>
      <c r="K498" s="20"/>
      <c r="L498" s="5"/>
      <c r="M498" s="5"/>
      <c r="N498" s="5"/>
      <c r="O498" s="20"/>
      <c r="P498" s="5"/>
      <c r="Q498" s="5"/>
      <c r="R498" s="5"/>
      <c r="S498" s="5"/>
      <c r="T498" s="5"/>
      <c r="U498" s="5"/>
      <c r="V498" s="5"/>
      <c r="W498" s="20"/>
      <c r="X498" s="5"/>
      <c r="Y498" s="5"/>
      <c r="Z498" s="5"/>
      <c r="AA498" s="5"/>
      <c r="AB498" s="5"/>
      <c r="AC498" s="5"/>
      <c r="AD498" s="5"/>
      <c r="AE498" s="5"/>
      <c r="AF498" s="5"/>
      <c r="AG498" s="5"/>
      <c r="AH498" s="5"/>
      <c r="AI498" s="5"/>
      <c r="AJ498" s="5"/>
      <c r="AK498" s="5"/>
      <c r="AL498" s="5"/>
      <c r="AM498" s="5"/>
      <c r="AN498" s="5"/>
      <c r="AO498" s="5"/>
      <c r="AP498" s="5"/>
      <c r="AQ498" s="5"/>
      <c r="AR498" s="5"/>
      <c r="AS498" s="5"/>
      <c r="AT498" s="18">
        <f>AT451+AT497</f>
        <v>15707367537.079594</v>
      </c>
      <c r="AU498" s="18">
        <f>AU451+AU497</f>
        <v>17592251641.657135</v>
      </c>
      <c r="AV498" s="5"/>
      <c r="AW498" s="5"/>
      <c r="AX498" s="5"/>
      <c r="AY498" s="5"/>
      <c r="AZ498" s="5"/>
      <c r="BA498" s="5"/>
      <c r="BB498" s="5"/>
      <c r="BC498" s="5"/>
      <c r="BD498" s="5"/>
      <c r="BE498" s="5"/>
      <c r="BF498" s="5"/>
      <c r="BG498" s="5"/>
      <c r="BH498" s="5"/>
      <c r="BI498" s="5"/>
      <c r="BJ498" s="5"/>
    </row>
    <row r="500" spans="46:47" ht="25.5" customHeight="1">
      <c r="AT500" s="17"/>
      <c r="AU500" s="17"/>
    </row>
    <row r="501" spans="46:47" ht="25.5" customHeight="1">
      <c r="AT501" s="17"/>
      <c r="AU501" s="17"/>
    </row>
  </sheetData>
  <sheetProtection/>
  <autoFilter ref="A7:BJ498"/>
  <mergeCells count="61">
    <mergeCell ref="AK4:AN4"/>
    <mergeCell ref="AK5:AK6"/>
    <mergeCell ref="AL5:AL6"/>
    <mergeCell ref="AM5:AM6"/>
    <mergeCell ref="AN5:AN6"/>
    <mergeCell ref="AO4:AR4"/>
    <mergeCell ref="AO5:AO6"/>
    <mergeCell ref="AP5:AP6"/>
    <mergeCell ref="AQ5:AQ6"/>
    <mergeCell ref="AR5:AR6"/>
    <mergeCell ref="G4:G6"/>
    <mergeCell ref="X4:X6"/>
    <mergeCell ref="AG4:AJ4"/>
    <mergeCell ref="AV4:AV6"/>
    <mergeCell ref="AS5:AS6"/>
    <mergeCell ref="C4:C6"/>
    <mergeCell ref="Y4:AB4"/>
    <mergeCell ref="P4:P6"/>
    <mergeCell ref="F4:F6"/>
    <mergeCell ref="AE5:AE6"/>
    <mergeCell ref="A4:A6"/>
    <mergeCell ref="J4:J6"/>
    <mergeCell ref="K4:K6"/>
    <mergeCell ref="AU5:AU6"/>
    <mergeCell ref="B4:B6"/>
    <mergeCell ref="AY4:BG4"/>
    <mergeCell ref="AW5:AW6"/>
    <mergeCell ref="AX5:AX6"/>
    <mergeCell ref="AY5:BA5"/>
    <mergeCell ref="BB5:BD5"/>
    <mergeCell ref="BE5:BG5"/>
    <mergeCell ref="AW4:AX4"/>
    <mergeCell ref="AT5:AT6"/>
    <mergeCell ref="AS4:AU4"/>
    <mergeCell ref="E4:E6"/>
    <mergeCell ref="L4:L6"/>
    <mergeCell ref="R5:S5"/>
    <mergeCell ref="Q4:S4"/>
    <mergeCell ref="O4:O6"/>
    <mergeCell ref="M4:M6"/>
    <mergeCell ref="I4:I6"/>
    <mergeCell ref="AC4:AF4"/>
    <mergeCell ref="AD5:AD6"/>
    <mergeCell ref="H4:H6"/>
    <mergeCell ref="AA5:AA6"/>
    <mergeCell ref="AF5:AF6"/>
    <mergeCell ref="AC5:AC6"/>
    <mergeCell ref="N4:N6"/>
    <mergeCell ref="AB5:AB6"/>
    <mergeCell ref="T4:V5"/>
    <mergeCell ref="D4:D6"/>
    <mergeCell ref="AJ5:AJ6"/>
    <mergeCell ref="AI5:AI6"/>
    <mergeCell ref="AH5:AH6"/>
    <mergeCell ref="AG5:AG6"/>
    <mergeCell ref="Z5:Z6"/>
    <mergeCell ref="Y5:Y6"/>
    <mergeCell ref="W4:W6"/>
    <mergeCell ref="BH4:BH6"/>
    <mergeCell ref="BI4:BI6"/>
    <mergeCell ref="BJ4:BJ6"/>
  </mergeCells>
  <printOptions/>
  <pageMargins left="0.31496062992125984" right="0.31496062992125984" top="0.35433070866141736" bottom="0.35433070866141736" header="0.31496062992125984" footer="0.31496062992125984"/>
  <pageSetup horizontalDpi="600" verticalDpi="600" orientation="landscape" scale="55" r:id="rId1"/>
  <colBreaks count="2" manualBreakCount="2">
    <brk id="13" max="76" man="1"/>
    <brk id="45" max="76" man="1"/>
  </colBreaks>
</worksheet>
</file>

<file path=xl/worksheets/sheet2.xml><?xml version="1.0" encoding="utf-8"?>
<worksheet xmlns="http://schemas.openxmlformats.org/spreadsheetml/2006/main" xmlns:r="http://schemas.openxmlformats.org/officeDocument/2006/relationships">
  <dimension ref="A2:D14"/>
  <sheetViews>
    <sheetView zoomScalePageLayoutView="0" workbookViewId="0" topLeftCell="A1">
      <selection activeCell="B20" sqref="B20"/>
    </sheetView>
  </sheetViews>
  <sheetFormatPr defaultColWidth="9.140625" defaultRowHeight="15"/>
  <cols>
    <col min="1" max="1" width="14.421875" style="0" customWidth="1"/>
    <col min="2" max="2" width="66.421875" style="0" customWidth="1"/>
  </cols>
  <sheetData>
    <row r="2" spans="1:4" ht="17.25">
      <c r="A2" s="26" t="s">
        <v>51</v>
      </c>
      <c r="B2" s="26"/>
      <c r="C2" s="2"/>
      <c r="D2" s="2"/>
    </row>
    <row r="4" spans="1:2" ht="14.25">
      <c r="A4" s="1" t="s">
        <v>29</v>
      </c>
      <c r="B4" s="1" t="s">
        <v>30</v>
      </c>
    </row>
    <row r="5" spans="1:2" ht="14.25">
      <c r="A5" s="1" t="s">
        <v>31</v>
      </c>
      <c r="B5" s="1" t="s">
        <v>32</v>
      </c>
    </row>
    <row r="6" spans="1:2" ht="14.25">
      <c r="A6" s="1" t="s">
        <v>33</v>
      </c>
      <c r="B6" s="1" t="s">
        <v>34</v>
      </c>
    </row>
    <row r="7" spans="1:2" ht="14.25">
      <c r="A7" s="1" t="s">
        <v>35</v>
      </c>
      <c r="B7" s="1" t="s">
        <v>36</v>
      </c>
    </row>
    <row r="8" spans="1:2" ht="14.25">
      <c r="A8" s="1" t="s">
        <v>37</v>
      </c>
      <c r="B8" s="1" t="s">
        <v>38</v>
      </c>
    </row>
    <row r="9" spans="1:2" ht="14.25">
      <c r="A9" s="1" t="s">
        <v>39</v>
      </c>
      <c r="B9" s="1" t="s">
        <v>40</v>
      </c>
    </row>
    <row r="10" spans="1:2" ht="14.25">
      <c r="A10" s="1" t="s">
        <v>41</v>
      </c>
      <c r="B10" s="1" t="s">
        <v>42</v>
      </c>
    </row>
    <row r="11" spans="1:2" ht="14.25">
      <c r="A11" s="1" t="s">
        <v>43</v>
      </c>
      <c r="B11" s="1" t="s">
        <v>44</v>
      </c>
    </row>
    <row r="12" spans="1:2" ht="14.25">
      <c r="A12" s="1" t="s">
        <v>45</v>
      </c>
      <c r="B12" s="1" t="s">
        <v>46</v>
      </c>
    </row>
    <row r="13" spans="1:2" ht="14.25">
      <c r="A13" s="1" t="s">
        <v>47</v>
      </c>
      <c r="B13" s="1" t="s">
        <v>48</v>
      </c>
    </row>
    <row r="14" spans="1:2" ht="14.25">
      <c r="A14" s="1" t="s">
        <v>49</v>
      </c>
      <c r="B14" s="1" t="s">
        <v>50</v>
      </c>
    </row>
  </sheetData>
  <sheetProtection/>
  <mergeCells count="1">
    <mergeCell ref="A2:B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B3"/>
  <sheetViews>
    <sheetView zoomScalePageLayoutView="0" workbookViewId="0" topLeftCell="A1">
      <selection activeCell="B5" sqref="B5"/>
    </sheetView>
  </sheetViews>
  <sheetFormatPr defaultColWidth="9.140625" defaultRowHeight="15"/>
  <cols>
    <col min="2" max="2" width="18.57421875" style="0" customWidth="1"/>
  </cols>
  <sheetData>
    <row r="2" ht="14.25">
      <c r="B2" t="s">
        <v>100</v>
      </c>
    </row>
    <row r="3" ht="14.25">
      <c r="B3" t="s">
        <v>101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3:B6"/>
  <sheetViews>
    <sheetView zoomScalePageLayoutView="0" workbookViewId="0" topLeftCell="A1">
      <selection activeCell="B6" sqref="B6"/>
    </sheetView>
  </sheetViews>
  <sheetFormatPr defaultColWidth="9.140625" defaultRowHeight="15"/>
  <cols>
    <col min="2" max="2" width="18.7109375" style="0" customWidth="1"/>
  </cols>
  <sheetData>
    <row r="3" ht="14.25">
      <c r="B3" t="s">
        <v>102</v>
      </c>
    </row>
    <row r="4" ht="14.25">
      <c r="B4" t="s">
        <v>103</v>
      </c>
    </row>
    <row r="5" ht="14.25">
      <c r="B5" t="s">
        <v>104</v>
      </c>
    </row>
    <row r="6" ht="14.25">
      <c r="B6" t="s">
        <v>105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3:B5"/>
  <sheetViews>
    <sheetView zoomScalePageLayoutView="0" workbookViewId="0" topLeftCell="A1">
      <selection activeCell="B5" sqref="B5"/>
    </sheetView>
  </sheetViews>
  <sheetFormatPr defaultColWidth="9.140625" defaultRowHeight="15"/>
  <cols>
    <col min="2" max="2" width="21.00390625" style="0" customWidth="1"/>
  </cols>
  <sheetData>
    <row r="3" ht="14.25">
      <c r="B3" t="s">
        <v>103</v>
      </c>
    </row>
    <row r="4" ht="14.25">
      <c r="B4" t="s">
        <v>104</v>
      </c>
    </row>
    <row r="5" ht="14.25">
      <c r="B5" t="s">
        <v>105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3:B4"/>
  <sheetViews>
    <sheetView zoomScalePageLayoutView="0" workbookViewId="0" topLeftCell="A1">
      <selection activeCell="P13" sqref="P13"/>
    </sheetView>
  </sheetViews>
  <sheetFormatPr defaultColWidth="9.140625" defaultRowHeight="15"/>
  <cols>
    <col min="2" max="2" width="11.8515625" style="0" customWidth="1"/>
  </cols>
  <sheetData>
    <row r="3" ht="14.25">
      <c r="B3" t="s">
        <v>106</v>
      </c>
    </row>
    <row r="4" ht="14.25">
      <c r="B4" t="s">
        <v>107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palyutin</dc:creator>
  <cp:keywords/>
  <dc:description/>
  <cp:lastModifiedBy>Бибигуль М  Бисултанова</cp:lastModifiedBy>
  <cp:lastPrinted>2019-11-01T05:34:26Z</cp:lastPrinted>
  <dcterms:created xsi:type="dcterms:W3CDTF">2012-09-14T10:00:02Z</dcterms:created>
  <dcterms:modified xsi:type="dcterms:W3CDTF">2021-12-27T12:00:40Z</dcterms:modified>
  <cp:category/>
  <cp:version/>
  <cp:contentType/>
  <cp:contentStatus/>
</cp:coreProperties>
</file>