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7995" windowWidth="28830" windowHeight="3945" tabRatio="442"/>
  </bookViews>
  <sheets>
    <sheet name="Отчет АРЕМ 2 кв.2014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__SP1" localSheetId="0">[1]FES!#REF!</definedName>
    <definedName name="____SP1">[1]FES!#REF!</definedName>
    <definedName name="____SP10" localSheetId="0">[1]FES!#REF!</definedName>
    <definedName name="____SP10">[1]FES!#REF!</definedName>
    <definedName name="____SP11" localSheetId="0">[1]FES!#REF!</definedName>
    <definedName name="____SP11">[1]FES!#REF!</definedName>
    <definedName name="____SP12" localSheetId="0">[1]FES!#REF!</definedName>
    <definedName name="____SP12">[1]FES!#REF!</definedName>
    <definedName name="____SP13" localSheetId="0">[1]FES!#REF!</definedName>
    <definedName name="____SP13">[1]FES!#REF!</definedName>
    <definedName name="____SP14" localSheetId="0">[1]FES!#REF!</definedName>
    <definedName name="____SP14">[1]FES!#REF!</definedName>
    <definedName name="____SP15" localSheetId="0">[1]FES!#REF!</definedName>
    <definedName name="____SP15">[1]FES!#REF!</definedName>
    <definedName name="____SP16" localSheetId="0">[1]FES!#REF!</definedName>
    <definedName name="____SP16">[1]FES!#REF!</definedName>
    <definedName name="____SP17" localSheetId="0">[1]FES!#REF!</definedName>
    <definedName name="____SP17">[1]FES!#REF!</definedName>
    <definedName name="____SP18" localSheetId="0">[1]FES!#REF!</definedName>
    <definedName name="____SP18">[1]FES!#REF!</definedName>
    <definedName name="____SP19" localSheetId="0">[1]FES!#REF!</definedName>
    <definedName name="____SP19">[1]FES!#REF!</definedName>
    <definedName name="____SP2" localSheetId="0">[1]FES!#REF!</definedName>
    <definedName name="____SP2">[1]FES!#REF!</definedName>
    <definedName name="____SP20" localSheetId="0">[1]FES!#REF!</definedName>
    <definedName name="____SP20">[1]FES!#REF!</definedName>
    <definedName name="____SP3" localSheetId="0">[1]FES!#REF!</definedName>
    <definedName name="____SP3">[1]FES!#REF!</definedName>
    <definedName name="____SP4" localSheetId="0">[1]FES!#REF!</definedName>
    <definedName name="____SP4">[1]FES!#REF!</definedName>
    <definedName name="____SP5" localSheetId="0">[1]FES!#REF!</definedName>
    <definedName name="____SP5">[1]FES!#REF!</definedName>
    <definedName name="____SP7" localSheetId="0">[1]FES!#REF!</definedName>
    <definedName name="____SP7">[1]FES!#REF!</definedName>
    <definedName name="____SP8" localSheetId="0">[1]FES!#REF!</definedName>
    <definedName name="____SP8">[1]FES!#REF!</definedName>
    <definedName name="____SP9" localSheetId="0">[1]FES!#REF!</definedName>
    <definedName name="____SP9">[1]FES!#REF!</definedName>
    <definedName name="___SP1" localSheetId="0">[1]FES!#REF!</definedName>
    <definedName name="___SP1">[1]FES!#REF!</definedName>
    <definedName name="___SP10" localSheetId="0">[1]FES!#REF!</definedName>
    <definedName name="___SP10">[1]FES!#REF!</definedName>
    <definedName name="___SP11" localSheetId="0">[1]FES!#REF!</definedName>
    <definedName name="___SP11">[1]FES!#REF!</definedName>
    <definedName name="___SP12" localSheetId="0">[1]FES!#REF!</definedName>
    <definedName name="___SP12">[1]FES!#REF!</definedName>
    <definedName name="___SP13" localSheetId="0">[1]FES!#REF!</definedName>
    <definedName name="___SP13">[1]FES!#REF!</definedName>
    <definedName name="___SP14" localSheetId="0">[1]FES!#REF!</definedName>
    <definedName name="___SP14">[1]FES!#REF!</definedName>
    <definedName name="___SP15" localSheetId="0">[1]FES!#REF!</definedName>
    <definedName name="___SP15">[1]FES!#REF!</definedName>
    <definedName name="___SP16" localSheetId="0">[1]FES!#REF!</definedName>
    <definedName name="___SP16">[1]FES!#REF!</definedName>
    <definedName name="___SP17" localSheetId="0">[1]FES!#REF!</definedName>
    <definedName name="___SP17">[1]FES!#REF!</definedName>
    <definedName name="___SP18" localSheetId="0">[1]FES!#REF!</definedName>
    <definedName name="___SP18">[1]FES!#REF!</definedName>
    <definedName name="___SP19" localSheetId="0">[1]FES!#REF!</definedName>
    <definedName name="___SP19">[1]FES!#REF!</definedName>
    <definedName name="___SP2" localSheetId="0">[1]FES!#REF!</definedName>
    <definedName name="___SP2">[1]FES!#REF!</definedName>
    <definedName name="___SP20" localSheetId="0">[1]FES!#REF!</definedName>
    <definedName name="___SP20">[1]FES!#REF!</definedName>
    <definedName name="___SP3" localSheetId="0">[1]FES!#REF!</definedName>
    <definedName name="___SP3">[1]FES!#REF!</definedName>
    <definedName name="___SP4" localSheetId="0">[1]FES!#REF!</definedName>
    <definedName name="___SP4">[1]FES!#REF!</definedName>
    <definedName name="___SP5" localSheetId="0">[1]FES!#REF!</definedName>
    <definedName name="___SP5">[1]FES!#REF!</definedName>
    <definedName name="___SP7" localSheetId="0">[1]FES!#REF!</definedName>
    <definedName name="___SP7">[1]FES!#REF!</definedName>
    <definedName name="___SP8" localSheetId="0">[1]FES!#REF!</definedName>
    <definedName name="___SP8">[1]FES!#REF!</definedName>
    <definedName name="___SP9" localSheetId="0">[1]FES!#REF!</definedName>
    <definedName name="___SP9">[1]FES!#REF!</definedName>
    <definedName name="__SP1" localSheetId="0">[1]FES!#REF!</definedName>
    <definedName name="__SP1">[1]FES!#REF!</definedName>
    <definedName name="__SP10" localSheetId="0">[1]FES!#REF!</definedName>
    <definedName name="__SP10">[1]FES!#REF!</definedName>
    <definedName name="__SP11" localSheetId="0">[1]FES!#REF!</definedName>
    <definedName name="__SP11">[1]FES!#REF!</definedName>
    <definedName name="__SP12" localSheetId="0">[1]FES!#REF!</definedName>
    <definedName name="__SP12">[1]FES!#REF!</definedName>
    <definedName name="__SP13" localSheetId="0">[1]FES!#REF!</definedName>
    <definedName name="__SP13">[1]FES!#REF!</definedName>
    <definedName name="__SP14" localSheetId="0">[1]FES!#REF!</definedName>
    <definedName name="__SP14">[1]FES!#REF!</definedName>
    <definedName name="__SP15" localSheetId="0">[1]FES!#REF!</definedName>
    <definedName name="__SP15">[1]FES!#REF!</definedName>
    <definedName name="__SP16" localSheetId="0">[1]FES!#REF!</definedName>
    <definedName name="__SP16">[1]FES!#REF!</definedName>
    <definedName name="__SP17" localSheetId="0">[1]FES!#REF!</definedName>
    <definedName name="__SP17">[1]FES!#REF!</definedName>
    <definedName name="__SP18" localSheetId="0">[1]FES!#REF!</definedName>
    <definedName name="__SP18">[1]FES!#REF!</definedName>
    <definedName name="__SP19" localSheetId="0">[1]FES!#REF!</definedName>
    <definedName name="__SP19">[1]FES!#REF!</definedName>
    <definedName name="__SP2" localSheetId="0">[1]FES!#REF!</definedName>
    <definedName name="__SP2">[1]FES!#REF!</definedName>
    <definedName name="__SP20" localSheetId="0">[1]FES!#REF!</definedName>
    <definedName name="__SP20">[1]FES!#REF!</definedName>
    <definedName name="__SP3" localSheetId="0">[1]FES!#REF!</definedName>
    <definedName name="__SP3">[1]FES!#REF!</definedName>
    <definedName name="__SP4" localSheetId="0">[1]FES!#REF!</definedName>
    <definedName name="__SP4">[1]FES!#REF!</definedName>
    <definedName name="__SP5" localSheetId="0">[1]FES!#REF!</definedName>
    <definedName name="__SP5">[1]FES!#REF!</definedName>
    <definedName name="__SP7" localSheetId="0">[1]FES!#REF!</definedName>
    <definedName name="__SP7">[1]FES!#REF!</definedName>
    <definedName name="__SP8" localSheetId="0">[1]FES!#REF!</definedName>
    <definedName name="__SP8">[1]FES!#REF!</definedName>
    <definedName name="__SP9" localSheetId="0">[1]FES!#REF!</definedName>
    <definedName name="__SP9">[1]FES!#REF!</definedName>
    <definedName name="_1Без_имени" localSheetId="0">#REF!</definedName>
    <definedName name="_1Без_имени">#REF!</definedName>
    <definedName name="_a" localSheetId="0">#REF!</definedName>
    <definedName name="_a">#REF!</definedName>
    <definedName name="_a_13" localSheetId="0">#REF!</definedName>
    <definedName name="_a_13">#REF!</definedName>
    <definedName name="_a_16" localSheetId="0">#REF!</definedName>
    <definedName name="_a_16">#REF!</definedName>
    <definedName name="_a_18" localSheetId="0">#REF!</definedName>
    <definedName name="_a_18">#REF!</definedName>
    <definedName name="_m" localSheetId="0">#REF!</definedName>
    <definedName name="_m">#REF!</definedName>
    <definedName name="_m_13" localSheetId="0">#REF!</definedName>
    <definedName name="_m_13">#REF!</definedName>
    <definedName name="_m_16" localSheetId="0">#REF!</definedName>
    <definedName name="_m_16">#REF!</definedName>
    <definedName name="_m_18" localSheetId="0">#REF!</definedName>
    <definedName name="_m_18">#REF!</definedName>
    <definedName name="_n" localSheetId="0">#REF!</definedName>
    <definedName name="_n">#REF!</definedName>
    <definedName name="_n_13" localSheetId="0">#REF!</definedName>
    <definedName name="_n_13">#REF!</definedName>
    <definedName name="_n_16" localSheetId="0">#REF!</definedName>
    <definedName name="_n_16">#REF!</definedName>
    <definedName name="_n_18" localSheetId="0">#REF!</definedName>
    <definedName name="_n_18">#REF!</definedName>
    <definedName name="_o" localSheetId="0">#REF!</definedName>
    <definedName name="_o">#REF!</definedName>
    <definedName name="_o_13" localSheetId="0">#REF!</definedName>
    <definedName name="_o_13">#REF!</definedName>
    <definedName name="_o_16" localSheetId="0">#REF!</definedName>
    <definedName name="_o_16">#REF!</definedName>
    <definedName name="_o_18" localSheetId="0">#REF!</definedName>
    <definedName name="_o_18">#REF!</definedName>
    <definedName name="_SP1" localSheetId="0">[2]FES!#REF!</definedName>
    <definedName name="_SP1">[2]FES!#REF!</definedName>
    <definedName name="_SP10" localSheetId="0">[2]FES!#REF!</definedName>
    <definedName name="_SP10">[2]FES!#REF!</definedName>
    <definedName name="_SP11" localSheetId="0">[2]FES!#REF!</definedName>
    <definedName name="_SP11">[2]FES!#REF!</definedName>
    <definedName name="_SP12" localSheetId="0">[2]FES!#REF!</definedName>
    <definedName name="_SP12">[2]FES!#REF!</definedName>
    <definedName name="_SP13" localSheetId="0">[2]FES!#REF!</definedName>
    <definedName name="_SP13">[2]FES!#REF!</definedName>
    <definedName name="_SP14" localSheetId="0">[2]FES!#REF!</definedName>
    <definedName name="_SP14">[2]FES!#REF!</definedName>
    <definedName name="_SP15" localSheetId="0">[2]FES!#REF!</definedName>
    <definedName name="_SP15">[2]FES!#REF!</definedName>
    <definedName name="_SP16" localSheetId="0">[2]FES!#REF!</definedName>
    <definedName name="_SP16">[2]FES!#REF!</definedName>
    <definedName name="_SP17" localSheetId="0">[2]FES!#REF!</definedName>
    <definedName name="_SP17">[2]FES!#REF!</definedName>
    <definedName name="_SP18" localSheetId="0">[2]FES!#REF!</definedName>
    <definedName name="_SP18">[2]FES!#REF!</definedName>
    <definedName name="_SP19" localSheetId="0">[2]FES!#REF!</definedName>
    <definedName name="_SP19">[2]FES!#REF!</definedName>
    <definedName name="_SP2" localSheetId="0">[2]FES!#REF!</definedName>
    <definedName name="_SP2">[2]FES!#REF!</definedName>
    <definedName name="_SP20" localSheetId="0">[2]FES!#REF!</definedName>
    <definedName name="_SP20">[2]FES!#REF!</definedName>
    <definedName name="_SP3" localSheetId="0">[2]FES!#REF!</definedName>
    <definedName name="_SP3">[2]FES!#REF!</definedName>
    <definedName name="_SP4" localSheetId="0">[2]FES!#REF!</definedName>
    <definedName name="_SP4">[2]FES!#REF!</definedName>
    <definedName name="_SP5" localSheetId="0">[2]FES!#REF!</definedName>
    <definedName name="_SP5">[2]FES!#REF!</definedName>
    <definedName name="_SP7" localSheetId="0">[2]FES!#REF!</definedName>
    <definedName name="_SP7">[2]FES!#REF!</definedName>
    <definedName name="_SP8" localSheetId="0">[2]FES!#REF!</definedName>
    <definedName name="_SP8">[2]FES!#REF!</definedName>
    <definedName name="_SP9" localSheetId="0">[2]FES!#REF!</definedName>
    <definedName name="_SP9">[2]FES!#REF!</definedName>
    <definedName name="A">[0]!A</definedName>
    <definedName name="as">[0]!as</definedName>
    <definedName name="AS2DocOpenMode" hidden="1">"AS2DocumentEdit"</definedName>
    <definedName name="assel" localSheetId="0">#REF!</definedName>
    <definedName name="assel">#REF!</definedName>
    <definedName name="Beg_Bal" localSheetId="0">#REF!</definedName>
    <definedName name="Beg_Bal">#REF!</definedName>
    <definedName name="BuiltIn_AutoFilter___1" localSheetId="0">#REF!</definedName>
    <definedName name="BuiltIn_AutoFilter___1">#REF!</definedName>
    <definedName name="BuiltIn_AutoFilter___2" localSheetId="0">#REF!</definedName>
    <definedName name="BuiltIn_AutoFilter___2">#REF!</definedName>
    <definedName name="ClDate">[3]Info!$G$6</definedName>
    <definedName name="CompOt">#N/A</definedName>
    <definedName name="CompOt_11">CompOt_11</definedName>
    <definedName name="CompOt_12">CompOt_12</definedName>
    <definedName name="CompOt_13">CompOt_13</definedName>
    <definedName name="CompOt_14">CompOt_14</definedName>
    <definedName name="CompOt_16">CompOt_16</definedName>
    <definedName name="CompOt_17">CompOt_17</definedName>
    <definedName name="CompOt_18">CompOt_18</definedName>
    <definedName name="CompOt_19">CompOt_19</definedName>
    <definedName name="CompRas">#N/A</definedName>
    <definedName name="CompRas_11">CompRas_11</definedName>
    <definedName name="CompRas_12">CompRas_12</definedName>
    <definedName name="CompRas_13">CompRas_13</definedName>
    <definedName name="CompRas_14">CompRas_14</definedName>
    <definedName name="CompRas_16">CompRas_16</definedName>
    <definedName name="CompRas_17">CompRas_17</definedName>
    <definedName name="CompRas_18">CompRas_18</definedName>
    <definedName name="CompRas_19">CompRas_19</definedName>
    <definedName name="compras1">#N/A</definedName>
    <definedName name="compras2">[0]!compras2</definedName>
    <definedName name="d" hidden="1">{#N/A,#N/A,TRUE,"Лист1";#N/A,#N/A,TRUE,"Лист2";#N/A,#N/A,TRUE,"Лист3"}</definedName>
    <definedName name="Data" localSheetId="0">#REF!</definedName>
    <definedName name="Data">#REF!</definedName>
    <definedName name="ddd">#N/A</definedName>
    <definedName name="det">#N/A</definedName>
    <definedName name="dg">#N/A</definedName>
    <definedName name="e">[0]!e</definedName>
    <definedName name="End_Bal" localSheetId="0">#REF!</definedName>
    <definedName name="End_Bal">#REF!</definedName>
    <definedName name="et">[0]!et</definedName>
    <definedName name="ew">#N/A</definedName>
    <definedName name="ew_11">ew_11</definedName>
    <definedName name="ew_12">ew_12</definedName>
    <definedName name="ew_13">ew_13</definedName>
    <definedName name="ew_14">ew_14</definedName>
    <definedName name="ew_16">ew_16</definedName>
    <definedName name="ew_17">ew_17</definedName>
    <definedName name="ew_18">ew_18</definedName>
    <definedName name="ew_19">ew_19</definedName>
    <definedName name="Excel_BuiltIn_Print_Area_2" localSheetId="0">#REF!</definedName>
    <definedName name="Excel_BuiltIn_Print_Area_2">#REF!</definedName>
    <definedName name="Excel_BuiltIn_Print_Area_4" localSheetId="0">#REF!</definedName>
    <definedName name="Excel_BuiltIn_Print_Area_4">#REF!</definedName>
    <definedName name="Excel_BuiltIn_Print_Area_5" localSheetId="0">#REF!</definedName>
    <definedName name="Excel_BuiltIn_Print_Area_5">#REF!</definedName>
    <definedName name="Excel_BuiltIn_Print_Area_6" localSheetId="0">#REF!</definedName>
    <definedName name="Excel_BuiltIn_Print_Area_6">#REF!</definedName>
    <definedName name="Excel_BuiltIn_Print_Area_7" localSheetId="0">#REF!</definedName>
    <definedName name="Excel_BuiltIn_Print_Area_7">#REF!</definedName>
    <definedName name="Extra_Pay" localSheetId="0">#REF!</definedName>
    <definedName name="Extra_Pay">#REF!</definedName>
    <definedName name="ey">[0]!ey</definedName>
    <definedName name="f">#N/A</definedName>
    <definedName name="fa">[0]!fa</definedName>
    <definedName name="fg">#N/A</definedName>
    <definedName name="fg_11">fg_11</definedName>
    <definedName name="fg_12">fg_12</definedName>
    <definedName name="fg_13">fg_13</definedName>
    <definedName name="fg_14">fg_14</definedName>
    <definedName name="fg_16">fg_16</definedName>
    <definedName name="fg_17">fg_17</definedName>
    <definedName name="fg_18">fg_18</definedName>
    <definedName name="fg_19">fg_19</definedName>
    <definedName name="fgh" hidden="1">{#N/A,#N/A,TRUE,"Лист1";#N/A,#N/A,TRUE,"Лист2";#N/A,#N/A,TRUE,"Лист3"}</definedName>
    <definedName name="fs">[0]!fs</definedName>
    <definedName name="Full_Print" localSheetId="0">#REF!</definedName>
    <definedName name="Full_Print">#REF!</definedName>
    <definedName name="g" hidden="1">{#N/A,#N/A,TRUE,"Лист1";#N/A,#N/A,TRUE,"Лист2";#N/A,#N/A,TRUE,"Лист3"}</definedName>
    <definedName name="h">[0]!h</definedName>
    <definedName name="Header_Row" localSheetId="0">ROW(#REF!)</definedName>
    <definedName name="Header_Row">ROW(#REF!)</definedName>
    <definedName name="hjjh" hidden="1">{#N/A,#N/A,TRUE,"Лист1";#N/A,#N/A,TRUE,"Лист2";#N/A,#N/A,TRUE,"Лист3"}</definedName>
    <definedName name="Int" localSheetId="0">#REF!</definedName>
    <definedName name="Int">#REF!</definedName>
    <definedName name="Interest_Rate" localSheetId="0">#REF!</definedName>
    <definedName name="Interest_Rate">#REF!</definedName>
    <definedName name="io">[0]!io</definedName>
    <definedName name="iu">[0]!iu</definedName>
    <definedName name="J">[0]!J</definedName>
    <definedName name="k">#N/A</definedName>
    <definedName name="k_11">k_11</definedName>
    <definedName name="k_12">k_12</definedName>
    <definedName name="k_13">k_13</definedName>
    <definedName name="k_14">k_14</definedName>
    <definedName name="k_16">k_16</definedName>
    <definedName name="k_17">k_17</definedName>
    <definedName name="k_18">k_18</definedName>
    <definedName name="k_19">k_19</definedName>
    <definedName name="kj" hidden="1">{#N/A,#N/A,TRUE,"Лист1";#N/A,#N/A,TRUE,"Лист2";#N/A,#N/A,TRUE,"Лист3"}</definedName>
    <definedName name="kto">[4]Форма2!$C$19:$C$24,[4]Форма2!$E$19:$F$24,[4]Форма2!$D$26:$F$31,[4]Форма2!$C$33:$C$38,[4]Форма2!$E$33:$F$38,[4]Форма2!$D$40:$F$43,[4]Форма2!$C$45:$C$48,[4]Форма2!$E$45:$F$48,[4]Форма2!$C$19</definedName>
    <definedName name="l">[0]!l</definedName>
    <definedName name="Last_Row">#N/A</definedName>
    <definedName name="lg">[0]!lg</definedName>
    <definedName name="lk">[0]!lk</definedName>
    <definedName name="Loan_Amount" localSheetId="0">#REF!</definedName>
    <definedName name="Loan_Amount">#REF!</definedName>
    <definedName name="Loan_Start" localSheetId="0">#REF!</definedName>
    <definedName name="Loan_Start">#REF!</definedName>
    <definedName name="Loan_Years" localSheetId="0">#REF!</definedName>
    <definedName name="Loan_Years">#REF!</definedName>
    <definedName name="m_2005">'[5]1NK'!$R$10:$R$1877</definedName>
    <definedName name="m_2006">'[5]1NK'!$S$10:$S$1838</definedName>
    <definedName name="m_2007">'[5]1NK'!$T$10:$T$1838</definedName>
    <definedName name="m_dep_I" localSheetId="0">#REF!</definedName>
    <definedName name="m_dep_I">#REF!</definedName>
    <definedName name="m_dep_I_13" localSheetId="0">#REF!</definedName>
    <definedName name="m_dep_I_13">#REF!</definedName>
    <definedName name="m_dep_I_16" localSheetId="0">#REF!</definedName>
    <definedName name="m_dep_I_16">#REF!</definedName>
    <definedName name="m_dep_I_17" localSheetId="0">#REF!</definedName>
    <definedName name="m_dep_I_17">#REF!</definedName>
    <definedName name="m_dep_I_18" localSheetId="0">#REF!</definedName>
    <definedName name="m_dep_I_18">#REF!</definedName>
    <definedName name="m_dep_I1" localSheetId="0">#REF!</definedName>
    <definedName name="m_dep_I1">#REF!</definedName>
    <definedName name="m_dep_I1_13" localSheetId="0">#REF!</definedName>
    <definedName name="m_dep_I1_13">#REF!</definedName>
    <definedName name="m_dep_I1_16" localSheetId="0">#REF!</definedName>
    <definedName name="m_dep_I1_16">#REF!</definedName>
    <definedName name="m_dep_I1_17" localSheetId="0">#REF!</definedName>
    <definedName name="m_dep_I1_17">#REF!</definedName>
    <definedName name="m_dep_I1_18" localSheetId="0">#REF!</definedName>
    <definedName name="m_dep_I1_18">#REF!</definedName>
    <definedName name="m_dep_N" localSheetId="0">#REF!</definedName>
    <definedName name="m_dep_N">#REF!</definedName>
    <definedName name="m_dep_N_13" localSheetId="0">#REF!</definedName>
    <definedName name="m_dep_N_13">#REF!</definedName>
    <definedName name="m_dep_N_16" localSheetId="0">#REF!</definedName>
    <definedName name="m_dep_N_16">#REF!</definedName>
    <definedName name="m_dep_N_17" localSheetId="0">#REF!</definedName>
    <definedName name="m_dep_N_17">#REF!</definedName>
    <definedName name="m_dep_N_18" localSheetId="0">#REF!</definedName>
    <definedName name="m_dep_N_18">#REF!</definedName>
    <definedName name="m_f2002" localSheetId="0">#REF!</definedName>
    <definedName name="m_f2002">#REF!</definedName>
    <definedName name="m_Key2" localSheetId="0">#REF!</definedName>
    <definedName name="m_Key2">#REF!</definedName>
    <definedName name="m_o2003" localSheetId="0">#REF!</definedName>
    <definedName name="m_o2003">#REF!</definedName>
    <definedName name="m_OTM2005">'[6]2.2 ОтклОТМ'!$G$1:$G$65536</definedName>
    <definedName name="m_OTM2006">'[6]2.2 ОтклОТМ'!$J$1:$J$65536</definedName>
    <definedName name="m_OTM2007">'[6]2.2 ОтклОТМ'!$M$1:$M$65536</definedName>
    <definedName name="m_OTM2008">'[6]2.2 ОтклОТМ'!$P$1:$P$65536</definedName>
    <definedName name="m_OTM2009">'[6]2.2 ОтклОТМ'!$S$1:$S$65536</definedName>
    <definedName name="m_OTM2010">'[6]2.2 ОтклОТМ'!$V$1:$V$65536</definedName>
    <definedName name="m_OTMizm">'[6]1.3.2 ОТМ'!$K$1:$K$65536</definedName>
    <definedName name="m_OTMkod">'[6]1.3.2 ОТМ'!$A$1:$A$65536</definedName>
    <definedName name="m_OTMnomer">'[6]1.3.2 ОТМ'!$H$1:$H$65536</definedName>
    <definedName name="m_OTMpokaz">'[6]1.3.2 ОТМ'!$I$1:$I$65536</definedName>
    <definedName name="m_p2003" localSheetId="0">#REF!</definedName>
    <definedName name="m_p2003">#REF!</definedName>
    <definedName name="m_Predpr_I">[6]Предпр!$C$3:$C$29</definedName>
    <definedName name="m_Predpr_I_13" localSheetId="0">#REF!</definedName>
    <definedName name="m_Predpr_I_13">#REF!</definedName>
    <definedName name="m_Predpr_I_16" localSheetId="0">#REF!</definedName>
    <definedName name="m_Predpr_I_16">#REF!</definedName>
    <definedName name="m_Predpr_I_18" localSheetId="0">#REF!</definedName>
    <definedName name="m_Predpr_I_18">#REF!</definedName>
    <definedName name="m_Predpr_N">[6]Предпр!$D$3:$D$29</definedName>
    <definedName name="m_Predpr_N_13" localSheetId="0">#REF!</definedName>
    <definedName name="m_Predpr_N_13">#REF!</definedName>
    <definedName name="m_Predpr_N_16" localSheetId="0">#REF!</definedName>
    <definedName name="m_Predpr_N_16">#REF!</definedName>
    <definedName name="m_Predpr_N_18" localSheetId="0">#REF!</definedName>
    <definedName name="m_Predpr_N_18">#REF!</definedName>
    <definedName name="m_Zatrat">[6]ЦентрЗатр!$A$2:$G$71</definedName>
    <definedName name="m_Zatrat_13">[7]ЦентрЗатр!$A$2:$G$71</definedName>
    <definedName name="m_Zatrat_16">[7]ЦентрЗатр!$A$2:$G$71</definedName>
    <definedName name="m_Zatrat_18">[7]ЦентрЗатр!$A$2:$G$71</definedName>
    <definedName name="m_Zatrat_Ed">[6]ЦентрЗатр!$E$2:$E$71</definedName>
    <definedName name="m_Zatrat_Ed_13">[8]ЦентрЗатр!$E$2:$E$71</definedName>
    <definedName name="m_Zatrat_Ed_16">[8]ЦентрЗатр!$E$2:$E$71</definedName>
    <definedName name="m_Zatrat_Ed_18">[8]ЦентрЗатр!$E$2:$E$71</definedName>
    <definedName name="m_Zatrat_K">[6]ЦентрЗатр!$F$2:$F$71</definedName>
    <definedName name="m_Zatrat_K_13">[8]ЦентрЗатр!$F$2:$F$71</definedName>
    <definedName name="m_Zatrat_K_16">[8]ЦентрЗатр!$F$2:$F$71</definedName>
    <definedName name="m_Zatrat_K_18">[8]ЦентрЗатр!$F$2:$F$71</definedName>
    <definedName name="m_Zatrat_N">[6]ЦентрЗатр!$G$2:$G$71</definedName>
    <definedName name="m_Zatrat_N_13">[7]ЦентрЗатр!$G$2:$G$71</definedName>
    <definedName name="m_Zatrat_N_16">[7]ЦентрЗатр!$G$2:$G$71</definedName>
    <definedName name="m_Zatrat_N_18">[7]ЦентрЗатр!$G$2:$G$71</definedName>
    <definedName name="mas_1" localSheetId="0">#REF!</definedName>
    <definedName name="mas_1">#REF!</definedName>
    <definedName name="mas_1_13" localSheetId="0">#REF!</definedName>
    <definedName name="mas_1_13">#REF!</definedName>
    <definedName name="mas_1_16" localSheetId="0">#REF!</definedName>
    <definedName name="mas_1_16">#REF!</definedName>
    <definedName name="mas_1_17" localSheetId="0">#REF!</definedName>
    <definedName name="mas_1_17">#REF!</definedName>
    <definedName name="mas_1_18" localSheetId="0">#REF!</definedName>
    <definedName name="mas_1_18">#REF!</definedName>
    <definedName name="mas_2" localSheetId="0">#REF!</definedName>
    <definedName name="mas_2">#REF!</definedName>
    <definedName name="mas_2_13" localSheetId="0">#REF!</definedName>
    <definedName name="mas_2_13">#REF!</definedName>
    <definedName name="mas_2_16" localSheetId="0">#REF!</definedName>
    <definedName name="mas_2_16">#REF!</definedName>
    <definedName name="mas_2_17" localSheetId="0">#REF!</definedName>
    <definedName name="mas_2_17">#REF!</definedName>
    <definedName name="mas_2_18" localSheetId="0">#REF!</definedName>
    <definedName name="mas_2_18">#REF!</definedName>
    <definedName name="mas_2_new" localSheetId="0">#REF!</definedName>
    <definedName name="mas_2_new">#REF!</definedName>
    <definedName name="mas_2_new_13" localSheetId="0">#REF!</definedName>
    <definedName name="mas_2_new_13">#REF!</definedName>
    <definedName name="mas_2_new_16" localSheetId="0">#REF!</definedName>
    <definedName name="mas_2_new_16">#REF!</definedName>
    <definedName name="mas_2_new_17" localSheetId="0">#REF!</definedName>
    <definedName name="mas_2_new_17">#REF!</definedName>
    <definedName name="mas_2_new_18" localSheetId="0">#REF!</definedName>
    <definedName name="mas_2_new_18">#REF!</definedName>
    <definedName name="mas_3" localSheetId="0">#REF!</definedName>
    <definedName name="mas_3">#REF!</definedName>
    <definedName name="mas_3_13" localSheetId="0">#REF!</definedName>
    <definedName name="mas_3_13">#REF!</definedName>
    <definedName name="mas_3_16" localSheetId="0">#REF!</definedName>
    <definedName name="mas_3_16">#REF!</definedName>
    <definedName name="mas_3_17" localSheetId="0">#REF!</definedName>
    <definedName name="mas_3_17">#REF!</definedName>
    <definedName name="mas_3_18" localSheetId="0">#REF!</definedName>
    <definedName name="mas_3_18">#REF!</definedName>
    <definedName name="mas_4" localSheetId="0">#REF!</definedName>
    <definedName name="mas_4">#REF!</definedName>
    <definedName name="mas_4_13" localSheetId="0">#REF!</definedName>
    <definedName name="mas_4_13">#REF!</definedName>
    <definedName name="mas_4_16" localSheetId="0">#REF!</definedName>
    <definedName name="mas_4_16">#REF!</definedName>
    <definedName name="mas_4_17" localSheetId="0">#REF!</definedName>
    <definedName name="mas_4_17">#REF!</definedName>
    <definedName name="mas_4_18" localSheetId="0">#REF!</definedName>
    <definedName name="mas_4_18">#REF!</definedName>
    <definedName name="mas_new" localSheetId="0">#REF!</definedName>
    <definedName name="mas_new">#REF!</definedName>
    <definedName name="mas_new_13" localSheetId="0">#REF!</definedName>
    <definedName name="mas_new_13">#REF!</definedName>
    <definedName name="mas_new_16" localSheetId="0">#REF!</definedName>
    <definedName name="mas_new_16">#REF!</definedName>
    <definedName name="mas_new_17" localSheetId="0">#REF!</definedName>
    <definedName name="mas_new_17">#REF!</definedName>
    <definedName name="mas_new_18" localSheetId="0">#REF!</definedName>
    <definedName name="mas_new_18">#REF!</definedName>
    <definedName name="mas_old" localSheetId="0">#REF!</definedName>
    <definedName name="mas_old">#REF!</definedName>
    <definedName name="mas_spisok" localSheetId="0">#REF!</definedName>
    <definedName name="mas_spisok">#REF!</definedName>
    <definedName name="mas_spisok_13" localSheetId="0">#REF!</definedName>
    <definedName name="mas_spisok_13">#REF!</definedName>
    <definedName name="mas_spisok_16" localSheetId="0">#REF!</definedName>
    <definedName name="mas_spisok_16">#REF!</definedName>
    <definedName name="mas_spisok_18" localSheetId="0">#REF!</definedName>
    <definedName name="mas_spisok_18">#REF!</definedName>
    <definedName name="net" localSheetId="0">#REF!</definedName>
    <definedName name="net">#REF!</definedName>
    <definedName name="Num_Pmt_Per_Year" localSheetId="0">#REF!</definedName>
    <definedName name="Num_Pmt_Per_Year">#REF!</definedName>
    <definedName name="Number_of_Payments" localSheetId="0">MATCH(0.01,'Отчет АРЕМ 2 кв.2014'!End_Bal,-1)+1</definedName>
    <definedName name="Number_of_Payments">MATCH(0.01,End_Bal,-1)+1</definedName>
    <definedName name="OpDate">[3]Info!$G$5</definedName>
    <definedName name="Pay_Date" localSheetId="0">#REF!</definedName>
    <definedName name="Pay_Date">#REF!</definedName>
    <definedName name="Pay_Num" localSheetId="0">#REF!</definedName>
    <definedName name="Pay_Num">#REF!</definedName>
    <definedName name="Payment_Date" localSheetId="0">DATE(YEAR('Отчет АРЕМ 2 кв.2014'!Loan_Start),MONTH('Отчет АРЕМ 2 кв.2014'!Loan_Start)+Payment_Number,DAY('Отчет АРЕМ 2 кв.2014'!Loan_Start))</definedName>
    <definedName name="Payment_Date">DATE(YEAR(Loan_Start),MONTH(Loan_Start)+Payment_Number,DAY(Loan_Start))</definedName>
    <definedName name="pf">[0]!pf</definedName>
    <definedName name="po" localSheetId="0">#REF!</definedName>
    <definedName name="po">#REF!</definedName>
    <definedName name="Princ" localSheetId="0">#REF!</definedName>
    <definedName name="Princ">#REF!</definedName>
    <definedName name="Print_Area_Reset" localSheetId="0">OFFSET('Отчет АРЕМ 2 кв.2014'!Full_Print,0,0,[0]!Last_Row)</definedName>
    <definedName name="Print_Area_Reset">OFFSET(Full_Print,0,0,Last_Row)</definedName>
    <definedName name="qe">[0]!qe</definedName>
    <definedName name="qr">[0]!qr</definedName>
    <definedName name="qt">[0]!qt</definedName>
    <definedName name="qwe">[9]Форма2!$C$19:$C$24,[9]Форма2!$E$19:$F$24,[9]Форма2!$D$26:$F$31,[9]Форма2!$C$33:$C$38,[9]Форма2!$E$33:$F$38,[9]Форма2!$D$40:$F$43,[9]Форма2!$C$45:$C$48,[9]Форма2!$E$45:$F$48,[9]Форма2!$C$19</definedName>
    <definedName name="qwe_13">[10]Форма2!$C$19:$C$24,[10]Форма2!$E$19:$F$24,[10]Форма2!$D$26:$F$31,[10]Форма2!$C$33:$C$38,[10]Форма2!$E$33:$F$38,[10]Форма2!$D$40:$F$43,[10]Форма2!$C$45:$C$48,[10]Форма2!$E$45:$F$48,[10]Форма2!$C$19</definedName>
    <definedName name="qwe_16">[10]Форма2!$C$19:$C$24,[10]Форма2!$E$19:$F$24,[10]Форма2!$D$26:$F$31,[10]Форма2!$C$33:$C$38,[10]Форма2!$E$33:$F$38,[10]Форма2!$D$40:$F$43,[10]Форма2!$C$45:$C$48,[10]Форма2!$E$45:$F$48,[10]Форма2!$C$19</definedName>
    <definedName name="qwe_18">[10]Форма2!$C$19:$C$24,[10]Форма2!$E$19:$F$24,[10]Форма2!$D$26:$F$31,[10]Форма2!$C$33:$C$38,[10]Форма2!$E$33:$F$38,[10]Форма2!$D$40:$F$43,[10]Форма2!$C$45:$C$48,[10]Форма2!$E$45:$F$48,[10]Форма2!$C$19</definedName>
    <definedName name="rew" hidden="1">{#N/A,#N/A,TRUE,"Лист1";#N/A,#N/A,TRUE,"Лист2";#N/A,#N/A,TRUE,"Лист3"}</definedName>
    <definedName name="rng" localSheetId="0">#REF!</definedName>
    <definedName name="rng">#REF!</definedName>
    <definedName name="rngChartRange" localSheetId="0">#REF!</definedName>
    <definedName name="rngChartRange">#REF!</definedName>
    <definedName name="rngChartRange_13" localSheetId="0">#REF!</definedName>
    <definedName name="rngChartRange_13">#REF!</definedName>
    <definedName name="rngChartRange_16" localSheetId="0">#REF!</definedName>
    <definedName name="rngChartRange_16">#REF!</definedName>
    <definedName name="rngChartRange_18" localSheetId="0">#REF!</definedName>
    <definedName name="rngChartRange_18">#REF!</definedName>
    <definedName name="rngDataAll" localSheetId="0">#REF!</definedName>
    <definedName name="rngDataAll">#REF!</definedName>
    <definedName name="rngDataAll_13" localSheetId="0">#REF!</definedName>
    <definedName name="rngDataAll_13">#REF!</definedName>
    <definedName name="rngDataAll_16" localSheetId="0">#REF!</definedName>
    <definedName name="rngDataAll_16">#REF!</definedName>
    <definedName name="rngDataAll_18" localSheetId="0">#REF!</definedName>
    <definedName name="rngDataAll_18">#REF!</definedName>
    <definedName name="rngEnd" localSheetId="0">#REF!</definedName>
    <definedName name="rngEnd">#REF!</definedName>
    <definedName name="rngEnd_13" localSheetId="0">#REF!</definedName>
    <definedName name="rngEnd_13">#REF!</definedName>
    <definedName name="rngEnd_16" localSheetId="0">#REF!</definedName>
    <definedName name="rngEnd_16">#REF!</definedName>
    <definedName name="rngEnd_18" localSheetId="0">#REF!</definedName>
    <definedName name="rngEnd_18">#REF!</definedName>
    <definedName name="rngIATACode" localSheetId="0">#REF!</definedName>
    <definedName name="rngIATACode">#REF!</definedName>
    <definedName name="rngIATACode_13" localSheetId="0">#REF!</definedName>
    <definedName name="rngIATACode_13">#REF!</definedName>
    <definedName name="rngIATACode_16" localSheetId="0">#REF!</definedName>
    <definedName name="rngIATACode_16">#REF!</definedName>
    <definedName name="rngIATACode_18" localSheetId="0">#REF!</definedName>
    <definedName name="rngIATACode_18">#REF!</definedName>
    <definedName name="rngResStart" localSheetId="0">#REF!</definedName>
    <definedName name="rngResStart">#REF!</definedName>
    <definedName name="rngResStart_13" localSheetId="0">#REF!</definedName>
    <definedName name="rngResStart_13">#REF!</definedName>
    <definedName name="rngResStart_16" localSheetId="0">#REF!</definedName>
    <definedName name="rngResStart_16">#REF!</definedName>
    <definedName name="rngResStart_18" localSheetId="0">#REF!</definedName>
    <definedName name="rngResStart_18">#REF!</definedName>
    <definedName name="rngStart" localSheetId="0">#REF!</definedName>
    <definedName name="rngStart">#REF!</definedName>
    <definedName name="rngStart_13" localSheetId="0">#REF!</definedName>
    <definedName name="rngStart_13">#REF!</definedName>
    <definedName name="rngStart_16" localSheetId="0">#REF!</definedName>
    <definedName name="rngStart_16">#REF!</definedName>
    <definedName name="rngStart_18" localSheetId="0">#REF!</definedName>
    <definedName name="rngStart_18">#REF!</definedName>
    <definedName name="rngUpdate" localSheetId="0">#REF!</definedName>
    <definedName name="rngUpdate">#REF!</definedName>
    <definedName name="rngUpdate_13" localSheetId="0">#REF!</definedName>
    <definedName name="rngUpdate_13">#REF!</definedName>
    <definedName name="rngUpdate_16" localSheetId="0">#REF!</definedName>
    <definedName name="rngUpdate_16">#REF!</definedName>
    <definedName name="rngUpdate_18" localSheetId="0">#REF!</definedName>
    <definedName name="rngUpdate_18">#REF!</definedName>
    <definedName name="ru" hidden="1">{#N/A,#N/A,TRUE,"Лист1";#N/A,#N/A,TRUE,"Лист2";#N/A,#N/A,TRUE,"Лист3"}</definedName>
    <definedName name="s">[0]!s</definedName>
    <definedName name="S1_" localSheetId="0">#REF!</definedName>
    <definedName name="S1_">#REF!</definedName>
    <definedName name="S1__13" localSheetId="0">#REF!</definedName>
    <definedName name="S1__13">#REF!</definedName>
    <definedName name="S1__16" localSheetId="0">#REF!</definedName>
    <definedName name="S1__16">#REF!</definedName>
    <definedName name="S1__18" localSheetId="0">#REF!</definedName>
    <definedName name="S1__18">#REF!</definedName>
    <definedName name="s1_0" localSheetId="0">#REF!</definedName>
    <definedName name="s1_0">#REF!</definedName>
    <definedName name="s1_0_13" localSheetId="0">#REF!</definedName>
    <definedName name="s1_0_13">#REF!</definedName>
    <definedName name="s1_0_16" localSheetId="0">#REF!</definedName>
    <definedName name="s1_0_16">#REF!</definedName>
    <definedName name="s1_0_17" localSheetId="0">#REF!</definedName>
    <definedName name="s1_0_17">#REF!</definedName>
    <definedName name="s1_0_18" localSheetId="0">#REF!</definedName>
    <definedName name="s1_0_18">#REF!</definedName>
    <definedName name="s1_1" localSheetId="0">#REF!</definedName>
    <definedName name="s1_1">#REF!</definedName>
    <definedName name="s1_1_13" localSheetId="0">#REF!</definedName>
    <definedName name="s1_1_13">#REF!</definedName>
    <definedName name="s1_1_16" localSheetId="0">#REF!</definedName>
    <definedName name="s1_1_16">#REF!</definedName>
    <definedName name="s1_1_17" localSheetId="0">#REF!</definedName>
    <definedName name="s1_1_17">#REF!</definedName>
    <definedName name="s1_1_18" localSheetId="0">#REF!</definedName>
    <definedName name="s1_1_18">#REF!</definedName>
    <definedName name="S10_" localSheetId="0">#REF!</definedName>
    <definedName name="S10_">#REF!</definedName>
    <definedName name="S10__13" localSheetId="0">#REF!</definedName>
    <definedName name="S10__13">#REF!</definedName>
    <definedName name="S10__16" localSheetId="0">#REF!</definedName>
    <definedName name="S10__16">#REF!</definedName>
    <definedName name="S10__18" localSheetId="0">#REF!</definedName>
    <definedName name="S10__18">#REF!</definedName>
    <definedName name="S11_" localSheetId="0">#REF!</definedName>
    <definedName name="S11_">#REF!</definedName>
    <definedName name="S11__13" localSheetId="0">#REF!</definedName>
    <definedName name="S11__13">#REF!</definedName>
    <definedName name="S11__16" localSheetId="0">#REF!</definedName>
    <definedName name="S11__16">#REF!</definedName>
    <definedName name="S11__18" localSheetId="0">#REF!</definedName>
    <definedName name="S11__18">#REF!</definedName>
    <definedName name="S12_" localSheetId="0">#REF!</definedName>
    <definedName name="S12_">#REF!</definedName>
    <definedName name="S12__13" localSheetId="0">#REF!</definedName>
    <definedName name="S12__13">#REF!</definedName>
    <definedName name="S12__16" localSheetId="0">#REF!</definedName>
    <definedName name="S12__16">#REF!</definedName>
    <definedName name="S12__18" localSheetId="0">#REF!</definedName>
    <definedName name="S12__18">#REF!</definedName>
    <definedName name="S13_" localSheetId="0">#REF!</definedName>
    <definedName name="S13_">#REF!</definedName>
    <definedName name="S13__13" localSheetId="0">#REF!</definedName>
    <definedName name="S13__13">#REF!</definedName>
    <definedName name="S13__16" localSheetId="0">#REF!</definedName>
    <definedName name="S13__16">#REF!</definedName>
    <definedName name="S13__18" localSheetId="0">#REF!</definedName>
    <definedName name="S13__18">#REF!</definedName>
    <definedName name="S14_" localSheetId="0">#REF!</definedName>
    <definedName name="S14_">#REF!</definedName>
    <definedName name="S14__13" localSheetId="0">#REF!</definedName>
    <definedName name="S14__13">#REF!</definedName>
    <definedName name="S14__16" localSheetId="0">#REF!</definedName>
    <definedName name="S14__16">#REF!</definedName>
    <definedName name="S14__18" localSheetId="0">#REF!</definedName>
    <definedName name="S14__18">#REF!</definedName>
    <definedName name="S15_" localSheetId="0">#REF!</definedName>
    <definedName name="S15_">#REF!</definedName>
    <definedName name="S15__13" localSheetId="0">#REF!</definedName>
    <definedName name="S15__13">#REF!</definedName>
    <definedName name="S15__16" localSheetId="0">#REF!</definedName>
    <definedName name="S15__16">#REF!</definedName>
    <definedName name="S15__18" localSheetId="0">#REF!</definedName>
    <definedName name="S15__18">#REF!</definedName>
    <definedName name="S16_" localSheetId="0">#REF!</definedName>
    <definedName name="S16_">#REF!</definedName>
    <definedName name="S16__13" localSheetId="0">#REF!</definedName>
    <definedName name="S16__13">#REF!</definedName>
    <definedName name="S16__16" localSheetId="0">#REF!</definedName>
    <definedName name="S16__16">#REF!</definedName>
    <definedName name="S16__18" localSheetId="0">#REF!</definedName>
    <definedName name="S16__18">#REF!</definedName>
    <definedName name="S17_" localSheetId="0">#REF!</definedName>
    <definedName name="S17_">#REF!</definedName>
    <definedName name="S17__13" localSheetId="0">#REF!</definedName>
    <definedName name="S17__13">#REF!</definedName>
    <definedName name="S17__16" localSheetId="0">#REF!</definedName>
    <definedName name="S17__16">#REF!</definedName>
    <definedName name="S17__18" localSheetId="0">#REF!</definedName>
    <definedName name="S17__18">#REF!</definedName>
    <definedName name="S18_" localSheetId="0">#REF!</definedName>
    <definedName name="S18_">#REF!</definedName>
    <definedName name="S18__13" localSheetId="0">#REF!</definedName>
    <definedName name="S18__13">#REF!</definedName>
    <definedName name="S18__16" localSheetId="0">#REF!</definedName>
    <definedName name="S18__16">#REF!</definedName>
    <definedName name="S18__18" localSheetId="0">#REF!</definedName>
    <definedName name="S18__18">#REF!</definedName>
    <definedName name="S19_" localSheetId="0">#REF!</definedName>
    <definedName name="S19_">#REF!</definedName>
    <definedName name="S19__13" localSheetId="0">#REF!</definedName>
    <definedName name="S19__13">#REF!</definedName>
    <definedName name="S19__16" localSheetId="0">#REF!</definedName>
    <definedName name="S19__16">#REF!</definedName>
    <definedName name="S19__18" localSheetId="0">#REF!</definedName>
    <definedName name="S19__18">#REF!</definedName>
    <definedName name="S2_" localSheetId="0">#REF!</definedName>
    <definedName name="S2_">#REF!</definedName>
    <definedName name="S2__13" localSheetId="0">#REF!</definedName>
    <definedName name="S2__13">#REF!</definedName>
    <definedName name="S2__16" localSheetId="0">#REF!</definedName>
    <definedName name="S2__16">#REF!</definedName>
    <definedName name="S2__18" localSheetId="0">#REF!</definedName>
    <definedName name="S2__18">#REF!</definedName>
    <definedName name="S20_" localSheetId="0">#REF!</definedName>
    <definedName name="S20_">#REF!</definedName>
    <definedName name="S20__13" localSheetId="0">#REF!</definedName>
    <definedName name="S20__13">#REF!</definedName>
    <definedName name="S20__16" localSheetId="0">#REF!</definedName>
    <definedName name="S20__16">#REF!</definedName>
    <definedName name="S20__18" localSheetId="0">#REF!</definedName>
    <definedName name="S20__18">#REF!</definedName>
    <definedName name="S3_" localSheetId="0">#REF!</definedName>
    <definedName name="S3_">#REF!</definedName>
    <definedName name="S3__13" localSheetId="0">#REF!</definedName>
    <definedName name="S3__13">#REF!</definedName>
    <definedName name="S3__16" localSheetId="0">#REF!</definedName>
    <definedName name="S3__16">#REF!</definedName>
    <definedName name="S3__18" localSheetId="0">#REF!</definedName>
    <definedName name="S3__18">#REF!</definedName>
    <definedName name="S4_" localSheetId="0">#REF!</definedName>
    <definedName name="S4_">#REF!</definedName>
    <definedName name="S4__13" localSheetId="0">#REF!</definedName>
    <definedName name="S4__13">#REF!</definedName>
    <definedName name="S4__16" localSheetId="0">#REF!</definedName>
    <definedName name="S4__16">#REF!</definedName>
    <definedName name="S4__18" localSheetId="0">#REF!</definedName>
    <definedName name="S4__18">#REF!</definedName>
    <definedName name="S5_" localSheetId="0">#REF!</definedName>
    <definedName name="S5_">#REF!</definedName>
    <definedName name="S5__13" localSheetId="0">#REF!</definedName>
    <definedName name="S5__13">#REF!</definedName>
    <definedName name="S5__16" localSheetId="0">#REF!</definedName>
    <definedName name="S5__16">#REF!</definedName>
    <definedName name="S5__18" localSheetId="0">#REF!</definedName>
    <definedName name="S5__18">#REF!</definedName>
    <definedName name="S6_" localSheetId="0">#REF!</definedName>
    <definedName name="S6_">#REF!</definedName>
    <definedName name="S6__13" localSheetId="0">#REF!</definedName>
    <definedName name="S6__13">#REF!</definedName>
    <definedName name="S6__16" localSheetId="0">#REF!</definedName>
    <definedName name="S6__16">#REF!</definedName>
    <definedName name="S6__18" localSheetId="0">#REF!</definedName>
    <definedName name="S6__18">#REF!</definedName>
    <definedName name="S7_" localSheetId="0">#REF!</definedName>
    <definedName name="S7_">#REF!</definedName>
    <definedName name="S7__13" localSheetId="0">#REF!</definedName>
    <definedName name="S7__13">#REF!</definedName>
    <definedName name="S7__16" localSheetId="0">#REF!</definedName>
    <definedName name="S7__16">#REF!</definedName>
    <definedName name="S7__18" localSheetId="0">#REF!</definedName>
    <definedName name="S7__18">#REF!</definedName>
    <definedName name="S8_" localSheetId="0">#REF!</definedName>
    <definedName name="S8_">#REF!</definedName>
    <definedName name="S8__13" localSheetId="0">#REF!</definedName>
    <definedName name="S8__13">#REF!</definedName>
    <definedName name="S8__16" localSheetId="0">#REF!</definedName>
    <definedName name="S8__16">#REF!</definedName>
    <definedName name="S8__18" localSheetId="0">#REF!</definedName>
    <definedName name="S8__18">#REF!</definedName>
    <definedName name="S9_" localSheetId="0">#REF!</definedName>
    <definedName name="S9_">#REF!</definedName>
    <definedName name="S9__13" localSheetId="0">#REF!</definedName>
    <definedName name="S9__13">#REF!</definedName>
    <definedName name="S9__16" localSheetId="0">#REF!</definedName>
    <definedName name="S9__16">#REF!</definedName>
    <definedName name="S9__18" localSheetId="0">#REF!</definedName>
    <definedName name="S9__18">#REF!</definedName>
    <definedName name="Sched_Pay" localSheetId="0">#REF!</definedName>
    <definedName name="Sched_Pay">#REF!</definedName>
    <definedName name="Scheduled_Extra_Payments" localSheetId="0">#REF!</definedName>
    <definedName name="Scheduled_Extra_Payments">#REF!</definedName>
    <definedName name="Scheduled_Interest_Rate" localSheetId="0">#REF!</definedName>
    <definedName name="Scheduled_Interest_Rate">#REF!</definedName>
    <definedName name="Scheduled_Monthly_Payment" localSheetId="0">#REF!</definedName>
    <definedName name="Scheduled_Monthly_Payment">#REF!</definedName>
    <definedName name="t" hidden="1">{#N/A,#N/A,TRUE,"Лист1";#N/A,#N/A,TRUE,"Лист2";#N/A,#N/A,TRUE,"Лист3"}</definedName>
    <definedName name="TextRefCopy63">'[11]PP&amp;E mvt for 2003'!$R$18</definedName>
    <definedName name="TextRefCopy88">'[11]PP&amp;E mvt for 2003'!$P$19</definedName>
    <definedName name="TextRefCopy89">'[11]PP&amp;E mvt for 2003'!$P$46</definedName>
    <definedName name="TextRefCopy90">'[11]PP&amp;E mvt for 2003'!$P$25</definedName>
    <definedName name="TextRefCopy92">'[11]PP&amp;E mvt for 2003'!$P$26</definedName>
    <definedName name="TextRefCopy94">'[11]PP&amp;E mvt for 2003'!$P$52</definedName>
    <definedName name="TextRefCopy95">'[11]PP&amp;E mvt for 2003'!$P$53</definedName>
    <definedName name="TextRefCopyRangeCount" hidden="1">3</definedName>
    <definedName name="Total_Interest" localSheetId="0">#REF!</definedName>
    <definedName name="Total_Interest">#REF!</definedName>
    <definedName name="Total_Pay" localSheetId="0">#REF!</definedName>
    <definedName name="Total_Pay">#REF!</definedName>
    <definedName name="Total_Payment" localSheetId="0">Scheduled_Payment+Extra_Payment</definedName>
    <definedName name="Total_Payment">Scheduled_Payment+Extra_Payment</definedName>
    <definedName name="tr" hidden="1">{#N/A,#N/A,TRUE,"Лист1";#N/A,#N/A,TRUE,"Лист2";#N/A,#N/A,TRUE,"Лист3"}</definedName>
    <definedName name="tre" hidden="1">{#N/A,#N/A,TRUE,"Лист1";#N/A,#N/A,TRUE,"Лист2";#N/A,#N/A,TRUE,"Лист3"}</definedName>
    <definedName name="truy" hidden="1">{#N/A,#N/A,TRUE,"Лист1";#N/A,#N/A,TRUE,"Лист2";#N/A,#N/A,TRUE,"Лист3"}</definedName>
    <definedName name="urr">[0]!urr</definedName>
    <definedName name="Values_Entered" localSheetId="0">IF('Отчет АРЕМ 2 кв.2014'!Loan_Amount*'Отчет АРЕМ 2 кв.2014'!Interest_Rate*'Отчет АРЕМ 2 кв.2014'!Loan_Years*'Отчет АРЕМ 2 кв.2014'!Loan_Start&gt;0,1,0)</definedName>
    <definedName name="Values_Entered">IF(Loan_Amount*Interest_Rate*Loan_Years*Loan_Start&gt;0,1,0)</definedName>
    <definedName name="wr">[0]!wr</definedName>
    <definedName name="wrn.Сравнение._.с._.отраслями." hidden="1">{#N/A,#N/A,TRUE,"Лист1";#N/A,#N/A,TRUE,"Лист2";#N/A,#N/A,TRUE,"Лист3"}</definedName>
    <definedName name="wt">[0]!wt</definedName>
    <definedName name="yt">[0]!yt</definedName>
    <definedName name="Z_C37E65A7_9893_435E_9759_72E0D8A5DD87_.wvu.PrintTitles" localSheetId="0" hidden="1">#REF!</definedName>
    <definedName name="Z_C37E65A7_9893_435E_9759_72E0D8A5DD87_.wvu.PrintTitles" hidden="1">#REF!</definedName>
    <definedName name="А2" localSheetId="0">#REF!</definedName>
    <definedName name="А2">#REF!</definedName>
    <definedName name="А2_13" localSheetId="0">#REF!</definedName>
    <definedName name="А2_13">#REF!</definedName>
    <definedName name="А2_16" localSheetId="0">#REF!</definedName>
    <definedName name="А2_16">#REF!</definedName>
    <definedName name="А2_17" localSheetId="0">#REF!</definedName>
    <definedName name="А2_17">#REF!</definedName>
    <definedName name="А2_18" localSheetId="0">#REF!</definedName>
    <definedName name="А2_18">#REF!</definedName>
    <definedName name="АААААААА">#N/A</definedName>
    <definedName name="АААААААА_11">АААААААА_11</definedName>
    <definedName name="АААААААА_12">АААААААА_12</definedName>
    <definedName name="АААААААА_13">АААААААА_13</definedName>
    <definedName name="АААААААА_14">АААААААА_14</definedName>
    <definedName name="АААААААА_16">АААААААА_16</definedName>
    <definedName name="АААААААА_17">АААААААА_17</definedName>
    <definedName name="АААААААА_18">АААААААА_18</definedName>
    <definedName name="АААААААА_19">АААААААА_19</definedName>
    <definedName name="ав" hidden="1">{#N/A,#N/A,TRUE,"Лист1";#N/A,#N/A,TRUE,"Лист2";#N/A,#N/A,TRUE,"Лист3"}</definedName>
    <definedName name="Акжайык">#N/A</definedName>
    <definedName name="ап">#N/A</definedName>
    <definedName name="ап_11">ап_11</definedName>
    <definedName name="ап_12">ап_12</definedName>
    <definedName name="ап_13">ап_13</definedName>
    <definedName name="ап_14">ап_14</definedName>
    <definedName name="ап_16">ап_16</definedName>
    <definedName name="ап_17">ап_17</definedName>
    <definedName name="ап_18">ап_18</definedName>
    <definedName name="ап_19">ап_19</definedName>
    <definedName name="апа">[0]!апа</definedName>
    <definedName name="апвп">[12]Форма2!$C$19:$C$24,[12]Форма2!$E$19:$F$24,[12]Форма2!$D$26:$F$31,[12]Форма2!$C$33:$C$38,[12]Форма2!$E$33:$F$38,[12]Форма2!$D$40:$F$43,[12]Форма2!$C$45:$C$48,[12]Форма2!$E$45:$F$48,[12]Форма2!$C$19</definedName>
    <definedName name="апп">#N/A</definedName>
    <definedName name="апро" hidden="1">{#N/A,#N/A,TRUE,"Лист1";#N/A,#N/A,TRUE,"Лист2";#N/A,#N/A,TRUE,"Лист3"}</definedName>
    <definedName name="ат">[0]!ат</definedName>
    <definedName name="бак">[0]!бак</definedName>
    <definedName name="Бери">[13]Форма2!$D$129:$F$132,[13]Форма2!$D$134:$F$135,[13]Форма2!$D$137:$F$140,[13]Форма2!$D$142:$F$144,[13]Форма2!$D$146:$F$150,[13]Форма2!$D$152:$F$154,[13]Форма2!$D$156:$F$162,[13]Форма2!$D$129</definedName>
    <definedName name="Берик">[13]Форма2!$C$70:$C$72,[13]Форма2!$D$73:$F$73,[13]Форма2!$E$70:$F$72,[13]Форма2!$C$75:$C$77,[13]Форма2!$E$75:$F$77,[13]Форма2!$C$79:$C$82,[13]Форма2!$E$79:$F$82,[13]Форма2!$C$84:$C$86,[13]Форма2!$E$84:$F$86,[13]Форма2!$C$88:$C$89,[13]Форма2!$E$88:$F$89,[13]Форма2!$C$70</definedName>
    <definedName name="БЛРаздел1">[14]Форма2!$C$19:$C$24,[14]Форма2!$E$19:$F$24,[14]Форма2!$D$26:$F$31,[14]Форма2!$C$33:$C$38,[14]Форма2!$E$33:$F$38,[14]Форма2!$D$40:$F$43,[14]Форма2!$C$45:$C$48,[14]Форма2!$E$45:$F$48,[14]Форма2!$C$19</definedName>
    <definedName name="БЛРаздел1_13">[15]Форма2!$C$19:$C$24,[15]Форма2!$E$19:$F$24,[15]Форма2!$D$26:$F$31,[15]Форма2!$C$33:$C$38,[15]Форма2!$E$33:$F$38,[15]Форма2!$D$40:$F$43,[15]Форма2!$C$45:$C$48,[15]Форма2!$E$45:$F$48,[15]Форма2!$C$19</definedName>
    <definedName name="БЛРаздел1_16">[15]Форма2!$C$19:$C$24,[15]Форма2!$E$19:$F$24,[15]Форма2!$D$26:$F$31,[15]Форма2!$C$33:$C$38,[15]Форма2!$E$33:$F$38,[15]Форма2!$D$40:$F$43,[15]Форма2!$C$45:$C$48,[15]Форма2!$E$45:$F$48,[15]Форма2!$C$19</definedName>
    <definedName name="БЛРаздел1_17">[16]Форма2!$C$19:$C$24,[16]Форма2!$E$19:$F$24,[16]Форма2!$D$26:$F$31,[16]Форма2!$C$33:$C$38,[16]Форма2!$E$33:$F$38,[16]Форма2!$D$40:$F$43,[16]Форма2!$C$45:$C$48,[16]Форма2!$E$45:$F$48,[16]Форма2!$C$19</definedName>
    <definedName name="БЛРаздел1_18">[15]Форма2!$C$19:$C$24,[15]Форма2!$E$19:$F$24,[15]Форма2!$D$26:$F$31,[15]Форма2!$C$33:$C$38,[15]Форма2!$E$33:$F$38,[15]Форма2!$D$40:$F$43,[15]Форма2!$C$45:$C$48,[15]Форма2!$E$45:$F$48,[15]Форма2!$C$19</definedName>
    <definedName name="БЛРаздел2">[14]Форма2!$C$51:$C$58,[14]Форма2!$E$51:$F$58,[14]Форма2!$C$60:$C$63,[14]Форма2!$E$60:$F$63,[14]Форма2!$C$65:$C$67,[14]Форма2!$E$65:$F$67,[14]Форма2!$C$51</definedName>
    <definedName name="БЛРаздел2_13">[15]Форма2!$C$51:$C$58,[15]Форма2!$E$51:$F$58,[15]Форма2!$C$60:$C$63,[15]Форма2!$E$60:$F$63,[15]Форма2!$C$65:$C$67,[15]Форма2!$E$65:$F$67,[15]Форма2!$C$51</definedName>
    <definedName name="БЛРаздел2_16">[15]Форма2!$C$51:$C$58,[15]Форма2!$E$51:$F$58,[15]Форма2!$C$60:$C$63,[15]Форма2!$E$60:$F$63,[15]Форма2!$C$65:$C$67,[15]Форма2!$E$65:$F$67,[15]Форма2!$C$51</definedName>
    <definedName name="БЛРаздел2_17">[16]Форма2!$C$51:$C$58,[16]Форма2!$E$51:$F$58,[16]Форма2!$C$60:$C$63,[16]Форма2!$E$60:$F$63,[16]Форма2!$C$65:$C$67,[16]Форма2!$E$65:$F$67,[16]Форма2!$C$51</definedName>
    <definedName name="БЛРаздел2_18">[15]Форма2!$C$51:$C$58,[15]Форма2!$E$51:$F$58,[15]Форма2!$C$60:$C$63,[15]Форма2!$E$60:$F$63,[15]Форма2!$C$65:$C$67,[15]Форма2!$E$65:$F$67,[15]Форма2!$C$51</definedName>
    <definedName name="БЛРаздел3">[14]Форма2!$C$70:$C$72,[14]Форма2!$D$73:$F$73,[14]Форма2!$E$70:$F$72,[14]Форма2!$C$75:$C$77,[14]Форма2!$E$75:$F$77,[14]Форма2!$C$79:$C$82,[14]Форма2!$E$79:$F$82,[14]Форма2!$C$84:$C$86,[14]Форма2!$E$84:$F$86,[14]Форма2!$C$88:$C$89,[14]Форма2!$E$88:$F$89,[14]Форма2!$C$70</definedName>
    <definedName name="БЛРаздел3_13">[15]Форма2!$C$70:$C$72,[15]Форма2!$D$73:$F$73,[15]Форма2!$E$70:$F$72,[15]Форма2!$C$75:$C$77,[15]Форма2!$E$75:$F$77,[15]Форма2!$C$79:$C$82,[15]Форма2!$E$79:$F$82,[15]Форма2!$C$84:$C$86,[15]Форма2!$E$84:$F$86,[15]Форма2!$C$88:$C$89,[15]Форма2!$E$88:$F$89,[15]Форма2!$C$70</definedName>
    <definedName name="БЛРаздел3_16">[15]Форма2!$C$70:$C$72,[15]Форма2!$D$73:$F$73,[15]Форма2!$E$70:$F$72,[15]Форма2!$C$75:$C$77,[15]Форма2!$E$75:$F$77,[15]Форма2!$C$79:$C$82,[15]Форма2!$E$79:$F$82,[15]Форма2!$C$84:$C$86,[15]Форма2!$E$84:$F$86,[15]Форма2!$C$88:$C$89,[15]Форма2!$E$88:$F$89,[15]Форма2!$C$70</definedName>
    <definedName name="БЛРаздел3_17">[16]Форма2!$C$70:$C$72,[16]Форма2!$D$73:$F$73,[16]Форма2!$E$70:$F$72,[16]Форма2!$C$75:$C$77,[16]Форма2!$E$75:$F$77,[16]Форма2!$C$79:$C$82,[16]Форма2!$E$79:$F$82,[16]Форма2!$C$84:$C$86,[16]Форма2!$E$84:$F$86,[16]Форма2!$C$88:$C$89,[16]Форма2!$E$88:$F$89,[16]Форма2!$C$70</definedName>
    <definedName name="БЛРаздел3_18">[15]Форма2!$C$70:$C$72,[15]Форма2!$D$73:$F$73,[15]Форма2!$E$70:$F$72,[15]Форма2!$C$75:$C$77,[15]Форма2!$E$75:$F$77,[15]Форма2!$C$79:$C$82,[15]Форма2!$E$79:$F$82,[15]Форма2!$C$84:$C$86,[15]Форма2!$E$84:$F$86,[15]Форма2!$C$88:$C$89,[15]Форма2!$E$88:$F$89,[15]Форма2!$C$70</definedName>
    <definedName name="БЛРаздел4">[14]Форма2!$E$106:$F$107,[14]Форма2!$C$106:$C$107,[14]Форма2!$E$102:$F$104,[14]Форма2!$C$102:$C$104,[14]Форма2!$C$97:$C$100,[14]Форма2!$E$97:$F$100,[14]Форма2!$E$92:$F$95,[14]Форма2!$C$92:$C$95,[14]Форма2!$C$92</definedName>
    <definedName name="БЛРаздел4_13">[15]Форма2!$E$106:$F$107,[15]Форма2!$C$106:$C$107,[15]Форма2!$E$102:$F$104,[15]Форма2!$C$102:$C$104,[15]Форма2!$C$97:$C$100,[15]Форма2!$E$97:$F$100,[15]Форма2!$E$92:$F$95,[15]Форма2!$C$92:$C$95,[15]Форма2!$C$92</definedName>
    <definedName name="БЛРаздел4_16">[15]Форма2!$E$106:$F$107,[15]Форма2!$C$106:$C$107,[15]Форма2!$E$102:$F$104,[15]Форма2!$C$102:$C$104,[15]Форма2!$C$97:$C$100,[15]Форма2!$E$97:$F$100,[15]Форма2!$E$92:$F$95,[15]Форма2!$C$92:$C$95,[15]Форма2!$C$92</definedName>
    <definedName name="БЛРаздел4_17">[16]Форма2!$E$106:$F$107,[16]Форма2!$C$106:$C$107,[16]Форма2!$E$102:$F$104,[16]Форма2!$C$102:$C$104,[16]Форма2!$C$97:$C$100,[16]Форма2!$E$97:$F$100,[16]Форма2!$E$92:$F$95,[16]Форма2!$C$92:$C$95,[16]Форма2!$C$92</definedName>
    <definedName name="БЛРаздел4_18">[15]Форма2!$E$106:$F$107,[15]Форма2!$C$106:$C$107,[15]Форма2!$E$102:$F$104,[15]Форма2!$C$102:$C$104,[15]Форма2!$C$97:$C$100,[15]Форма2!$E$97:$F$100,[15]Форма2!$E$92:$F$95,[15]Форма2!$C$92:$C$95,[15]Форма2!$C$92</definedName>
    <definedName name="БЛРаздел5">[14]Форма2!$C$113:$C$114,[14]Форма2!$D$110:$F$112,[14]Форма2!$E$113:$F$114,[14]Форма2!$D$115:$F$115,[14]Форма2!$D$117:$F$119,[14]Форма2!$D$121:$F$122,[14]Форма2!$D$124:$F$126,[14]Форма2!$D$110</definedName>
    <definedName name="БЛРаздел5_13">[15]Форма2!$C$113:$C$114,[15]Форма2!$D$110:$F$112,[15]Форма2!$E$113:$F$114,[15]Форма2!$D$115:$F$115,[15]Форма2!$D$117:$F$119,[15]Форма2!$D$121:$F$122,[15]Форма2!$D$124:$F$126,[15]Форма2!$D$110</definedName>
    <definedName name="БЛРаздел5_16">[15]Форма2!$C$113:$C$114,[15]Форма2!$D$110:$F$112,[15]Форма2!$E$113:$F$114,[15]Форма2!$D$115:$F$115,[15]Форма2!$D$117:$F$119,[15]Форма2!$D$121:$F$122,[15]Форма2!$D$124:$F$126,[15]Форма2!$D$110</definedName>
    <definedName name="БЛРаздел5_17">[16]Форма2!$C$113:$C$114,[16]Форма2!$D$110:$F$112,[16]Форма2!$E$113:$F$114,[16]Форма2!$D$115:$F$115,[16]Форма2!$D$117:$F$119,[16]Форма2!$D$121:$F$122,[16]Форма2!$D$124:$F$126,[16]Форма2!$D$110</definedName>
    <definedName name="БЛРаздел5_18">[15]Форма2!$C$113:$C$114,[15]Форма2!$D$110:$F$112,[15]Форма2!$E$113:$F$114,[15]Форма2!$D$115:$F$115,[15]Форма2!$D$117:$F$119,[15]Форма2!$D$121:$F$122,[15]Форма2!$D$124:$F$126,[15]Форма2!$D$110</definedName>
    <definedName name="БЛРаздел6">[14]Форма2!$D$129:$F$132,[14]Форма2!$D$134:$F$135,[14]Форма2!$D$137:$F$140,[14]Форма2!$D$142:$F$144,[14]Форма2!$D$146:$F$150,[14]Форма2!$D$152:$F$154,[14]Форма2!$D$156:$F$162,[14]Форма2!$D$129</definedName>
    <definedName name="БЛРаздел6_13">[15]Форма2!$D$129:$F$132,[15]Форма2!$D$134:$F$135,[15]Форма2!$D$137:$F$140,[15]Форма2!$D$142:$F$144,[15]Форма2!$D$146:$F$150,[15]Форма2!$D$152:$F$154,[15]Форма2!$D$156:$F$162,[15]Форма2!$D$129</definedName>
    <definedName name="БЛРаздел6_16">[15]Форма2!$D$129:$F$132,[15]Форма2!$D$134:$F$135,[15]Форма2!$D$137:$F$140,[15]Форма2!$D$142:$F$144,[15]Форма2!$D$146:$F$150,[15]Форма2!$D$152:$F$154,[15]Форма2!$D$156:$F$162,[15]Форма2!$D$129</definedName>
    <definedName name="БЛРаздел6_17">[16]Форма2!$D$129:$F$132,[16]Форма2!$D$134:$F$135,[16]Форма2!$D$137:$F$140,[16]Форма2!$D$142:$F$144,[16]Форма2!$D$146:$F$150,[16]Форма2!$D$152:$F$154,[16]Форма2!$D$156:$F$162,[16]Форма2!$D$129</definedName>
    <definedName name="БЛРаздел6_18">[15]Форма2!$D$129:$F$132,[15]Форма2!$D$134:$F$135,[15]Форма2!$D$137:$F$140,[15]Форма2!$D$142:$F$144,[15]Форма2!$D$146:$F$150,[15]Форма2!$D$152:$F$154,[15]Форма2!$D$156:$F$162,[15]Форма2!$D$129</definedName>
    <definedName name="БЛРаздел7">[14]Форма2!$D$179:$F$185,[14]Форма2!$D$175:$F$177,[14]Форма2!$D$165:$F$173,[14]Форма2!$D$165</definedName>
    <definedName name="БЛРаздел7_13">[15]Форма2!$D$179:$F$185,[15]Форма2!$D$175:$F$177,[15]Форма2!$D$165:$F$173,[15]Форма2!$D$165</definedName>
    <definedName name="БЛРаздел7_16">[15]Форма2!$D$179:$F$185,[15]Форма2!$D$175:$F$177,[15]Форма2!$D$165:$F$173,[15]Форма2!$D$165</definedName>
    <definedName name="БЛРаздел7_17">[16]Форма2!$D$179:$F$185,[16]Форма2!$D$175:$F$177,[16]Форма2!$D$165:$F$173,[16]Форма2!$D$165</definedName>
    <definedName name="БЛРаздел7_18">[15]Форма2!$D$179:$F$185,[15]Форма2!$D$175:$F$177,[15]Форма2!$D$165:$F$173,[15]Форма2!$D$165</definedName>
    <definedName name="БЛРаздел8">[14]Форма2!$E$200:$F$207,[14]Форма2!$C$200:$C$207,[14]Форма2!$E$189:$F$198,[14]Форма2!$C$189:$C$198,[14]Форма2!$E$188:$F$188,[14]Форма2!$C$188</definedName>
    <definedName name="БЛРаздел8_13">[15]Форма2!$E$200:$F$207,[15]Форма2!$C$200:$C$207,[15]Форма2!$E$189:$F$198,[15]Форма2!$C$189:$C$198,[15]Форма2!$E$188:$F$188,[15]Форма2!$C$188</definedName>
    <definedName name="БЛРаздел8_16">[15]Форма2!$E$200:$F$207,[15]Форма2!$C$200:$C$207,[15]Форма2!$E$189:$F$198,[15]Форма2!$C$189:$C$198,[15]Форма2!$E$188:$F$188,[15]Форма2!$C$188</definedName>
    <definedName name="БЛРаздел8_17">[16]Форма2!$E$200:$F$207,[16]Форма2!$C$200:$C$207,[16]Форма2!$E$189:$F$198,[16]Форма2!$C$189:$C$198,[16]Форма2!$E$188:$F$188,[16]Форма2!$C$188</definedName>
    <definedName name="БЛРаздел8_18">[15]Форма2!$E$200:$F$207,[15]Форма2!$C$200:$C$207,[15]Форма2!$E$189:$F$198,[15]Форма2!$C$189:$C$198,[15]Форма2!$E$188:$F$188,[15]Форма2!$C$188</definedName>
    <definedName name="БЛРаздел9">[14]Форма2!$E$234:$F$237,[14]Форма2!$C$234:$C$237,[14]Форма2!$E$224:$F$232,[14]Форма2!$C$224:$C$232,[14]Форма2!$E$223:$F$223,[14]Форма2!$C$223,[14]Форма2!$E$217:$F$221,[14]Форма2!$C$217:$C$221,[14]Форма2!$E$210:$F$215,[14]Форма2!$C$210:$C$215,[14]Форма2!$C$210</definedName>
    <definedName name="БЛРаздел9_13">[15]Форма2!$E$234:$F$237,[15]Форма2!$C$234:$C$237,[15]Форма2!$E$224:$F$232,[15]Форма2!$C$224:$C$232,[15]Форма2!$E$223:$F$223,[15]Форма2!$C$223,[15]Форма2!$E$217:$F$221,[15]Форма2!$C$217:$C$221,[15]Форма2!$E$210:$F$215,[15]Форма2!$C$210:$C$215,[15]Форма2!$C$210</definedName>
    <definedName name="БЛРаздел9_16">[15]Форма2!$E$234:$F$237,[15]Форма2!$C$234:$C$237,[15]Форма2!$E$224:$F$232,[15]Форма2!$C$224:$C$232,[15]Форма2!$E$223:$F$223,[15]Форма2!$C$223,[15]Форма2!$E$217:$F$221,[15]Форма2!$C$217:$C$221,[15]Форма2!$E$210:$F$215,[15]Форма2!$C$210:$C$215,[15]Форма2!$C$210</definedName>
    <definedName name="БЛРаздел9_17">[16]Форма2!$E$234:$F$237,[16]Форма2!$C$234:$C$237,[16]Форма2!$E$224:$F$232,[16]Форма2!$C$224:$C$232,[16]Форма2!$E$223:$F$223,[16]Форма2!$C$223,[16]Форма2!$E$217:$F$221,[16]Форма2!$C$217:$C$221,[16]Форма2!$E$210:$F$215,[16]Форма2!$C$210:$C$215,[16]Форма2!$C$210</definedName>
    <definedName name="БЛРаздел9_18">[15]Форма2!$E$234:$F$237,[15]Форма2!$C$234:$C$237,[15]Форма2!$E$224:$F$232,[15]Форма2!$C$224:$C$232,[15]Форма2!$E$223:$F$223,[15]Форма2!$C$223,[15]Форма2!$E$217:$F$221,[15]Форма2!$C$217:$C$221,[15]Форма2!$E$210:$F$215,[15]Форма2!$C$210:$C$215,[15]Форма2!$C$210</definedName>
    <definedName name="БО5">[0]!БО5</definedName>
    <definedName name="БПДанные">[14]Форма1!$C$22:$D$33,[14]Форма1!$C$36:$D$48,[14]Форма1!$C$22</definedName>
    <definedName name="БПДанные_13">[15]Форма1!$C$22:$D$33,[15]Форма1!$C$36:$D$48,[15]Форма1!$C$22</definedName>
    <definedName name="БПДанные_16">[15]Форма1!$C$22:$D$33,[15]Форма1!$C$36:$D$48,[15]Форма1!$C$22</definedName>
    <definedName name="БПДанные_17">[16]Форма1!$C$22:$D$33,[16]Форма1!$C$36:$D$48,[16]Форма1!$C$22</definedName>
    <definedName name="БПДанные_18">[15]Форма1!$C$22:$D$33,[15]Форма1!$C$36:$D$48,[15]Форма1!$C$22</definedName>
    <definedName name="Бюджет__по__подразд__2003__года_Лист1_Таблица" localSheetId="0">[17]ОТиТБ!#REF!</definedName>
    <definedName name="Бюджет__по__подразд__2003__года_Лист1_Таблица">[17]ОТиТБ!#REF!</definedName>
    <definedName name="в23ё">#N/A</definedName>
    <definedName name="в23ё_11">в23ё_11</definedName>
    <definedName name="в23ё_12">в23ё_12</definedName>
    <definedName name="в23ё_13">в23ё_13</definedName>
    <definedName name="в23ё_14">в23ё_14</definedName>
    <definedName name="в23ё_16">в23ё_16</definedName>
    <definedName name="в23ё_17">в23ё_17</definedName>
    <definedName name="в23ё_18">в23ё_18</definedName>
    <definedName name="в23ё_19">в23ё_19</definedName>
    <definedName name="В32" localSheetId="0">#REF!</definedName>
    <definedName name="В32">#REF!</definedName>
    <definedName name="вб" localSheetId="0">[18]Пр2!#REF!</definedName>
    <definedName name="вб">[18]Пр2!#REF!</definedName>
    <definedName name="вв">#N/A</definedName>
    <definedName name="вв_11">вв_11</definedName>
    <definedName name="вв_12">вв_12</definedName>
    <definedName name="вв_13">вв_13</definedName>
    <definedName name="вв_14">вв_14</definedName>
    <definedName name="вв_16">вв_16</definedName>
    <definedName name="вв_17">вв_17</definedName>
    <definedName name="вв_18">вв_18</definedName>
    <definedName name="вв_19">вв_19</definedName>
    <definedName name="ВКА" localSheetId="0">#REF!</definedName>
    <definedName name="ВКА">#REF!</definedName>
    <definedName name="ВКО" localSheetId="0">#REF!</definedName>
    <definedName name="ВКО">#REF!</definedName>
    <definedName name="второй" localSheetId="0">#REF!</definedName>
    <definedName name="второй">#REF!</definedName>
    <definedName name="вуув" hidden="1">{#N/A,#N/A,TRUE,"Лист1";#N/A,#N/A,TRUE,"Лист2";#N/A,#N/A,TRUE,"Лист3"}</definedName>
    <definedName name="вы">[0]!вы</definedName>
    <definedName name="гггг" localSheetId="0">#REF!</definedName>
    <definedName name="гггг">#REF!</definedName>
    <definedName name="график_2" localSheetId="0">#REF!</definedName>
    <definedName name="график_2">#REF!</definedName>
    <definedName name="графики_Темиржолсу" localSheetId="0">#REF!</definedName>
    <definedName name="графики_Темиржолсу">#REF!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см1" localSheetId="0">#REF!</definedName>
    <definedName name="гсм1">#REF!</definedName>
    <definedName name="д" localSheetId="0">#REF!</definedName>
    <definedName name="д">#REF!</definedName>
    <definedName name="д1" localSheetId="0">#REF!</definedName>
    <definedName name="д1">#REF!</definedName>
    <definedName name="д2" localSheetId="0">#REF!</definedName>
    <definedName name="д2">#REF!</definedName>
    <definedName name="д3" localSheetId="0">#REF!</definedName>
    <definedName name="д3">#REF!</definedName>
    <definedName name="д4" localSheetId="0">#REF!</definedName>
    <definedName name="д4">#REF!</definedName>
    <definedName name="дебит">'[19]из сем'!$A$2:$B$362</definedName>
    <definedName name="дждж" hidden="1">{#N/A,#N/A,TRUE,"Лист1";#N/A,#N/A,TRUE,"Лист2";#N/A,#N/A,TRUE,"Лист3"}</definedName>
    <definedName name="Добыча">'[20]Добыча нефти4'!$F$11:$Q$12</definedName>
    <definedName name="Добыча_13">'[21]Добыча нефти4'!$F$11:$Q$12</definedName>
    <definedName name="Добыча_16">'[21]Добыча нефти4'!$F$11:$Q$12</definedName>
    <definedName name="Добыча_18">'[21]Добыча нефти4'!$F$11:$Q$12</definedName>
    <definedName name="Доз5" localSheetId="0">#REF!</definedName>
    <definedName name="Доз5">#REF!</definedName>
    <definedName name="Доз5_13" localSheetId="0">#REF!</definedName>
    <definedName name="Доз5_13">#REF!</definedName>
    <definedName name="Доз5_16" localSheetId="0">#REF!</definedName>
    <definedName name="Доз5_16">#REF!</definedName>
    <definedName name="Доз5_17" localSheetId="0">#REF!</definedName>
    <definedName name="Доз5_17">#REF!</definedName>
    <definedName name="Доз5_18" localSheetId="0">#REF!</definedName>
    <definedName name="Доз5_18">#REF!</definedName>
    <definedName name="доз6" localSheetId="0">#REF!</definedName>
    <definedName name="доз6">#REF!</definedName>
    <definedName name="ЕдИзм">[6]ЕдИзм!$A$1:$D$25</definedName>
    <definedName name="ЕдИзм_13">[8]ЕдИзм!$A$1:$D$25</definedName>
    <definedName name="ЕдИзм_16">[8]ЕдИзм!$A$1:$D$25</definedName>
    <definedName name="ЕдИзм_18">[8]ЕдИзм!$A$1:$D$25</definedName>
    <definedName name="енгенг">#N/A</definedName>
    <definedName name="енгенш">#N/A</definedName>
    <definedName name="_xlnm.Print_Titles" localSheetId="0">'Отчет АРЕМ 2 кв.2014'!$2:$4</definedName>
    <definedName name="й">#N/A</definedName>
    <definedName name="й_11">й_11</definedName>
    <definedName name="й_12">й_12</definedName>
    <definedName name="й_13">й_13</definedName>
    <definedName name="й_14">й_14</definedName>
    <definedName name="й_16">й_16</definedName>
    <definedName name="й_17">й_17</definedName>
    <definedName name="й_18">й_18</definedName>
    <definedName name="й_19">й_19</definedName>
    <definedName name="йй">#N/A</definedName>
    <definedName name="йй_11">йй_11</definedName>
    <definedName name="йй_12">йй_12</definedName>
    <definedName name="йй_13">йй_13</definedName>
    <definedName name="йй_14">йй_14</definedName>
    <definedName name="йй_16">йй_16</definedName>
    <definedName name="йй_17">йй_17</definedName>
    <definedName name="йй_18">йй_18</definedName>
    <definedName name="йй_19">йй_19</definedName>
    <definedName name="импорт" localSheetId="0">#REF!</definedName>
    <definedName name="импорт">#REF!</definedName>
    <definedName name="импорт_13" localSheetId="0">#REF!</definedName>
    <definedName name="импорт_13">#REF!</definedName>
    <definedName name="импорт_16" localSheetId="0">#REF!</definedName>
    <definedName name="импорт_16">#REF!</definedName>
    <definedName name="импорт_18" localSheetId="0">#REF!</definedName>
    <definedName name="импорт_18">#REF!</definedName>
    <definedName name="имя" localSheetId="0">#REF!</definedName>
    <definedName name="имя">#REF!</definedName>
    <definedName name="индплан" localSheetId="0">#REF!</definedName>
    <definedName name="индплан">#REF!</definedName>
    <definedName name="индцкавг98" hidden="1">{#N/A,#N/A,TRUE,"Лист1";#N/A,#N/A,TRUE,"Лист2";#N/A,#N/A,TRUE,"Лист3"}</definedName>
    <definedName name="июнь">[0]!июнь</definedName>
    <definedName name="ке">#N/A</definedName>
    <definedName name="ке_11">ке_11</definedName>
    <definedName name="ке_12">ке_12</definedName>
    <definedName name="ке_13">ке_13</definedName>
    <definedName name="ке_14">ке_14</definedName>
    <definedName name="ке_16">ке_16</definedName>
    <definedName name="ке_17">ке_17</definedName>
    <definedName name="ке_18">ке_18</definedName>
    <definedName name="ке_19">ке_19</definedName>
    <definedName name="кеппппппппппп" hidden="1">{#N/A,#N/A,TRUE,"Лист1";#N/A,#N/A,TRUE,"Лист2";#N/A,#N/A,TRUE,"Лист3"}</definedName>
    <definedName name="кпн">[0]!кпн</definedName>
    <definedName name="курс" localSheetId="0">#REF!</definedName>
    <definedName name="курс">#REF!</definedName>
    <definedName name="курс_2005" localSheetId="0">#REF!</definedName>
    <definedName name="курс_2005">#REF!</definedName>
    <definedName name="курс_2006" localSheetId="0">#REF!</definedName>
    <definedName name="курс_2006">#REF!</definedName>
    <definedName name="курс_2007" localSheetId="0">#REF!</definedName>
    <definedName name="курс_2007">#REF!</definedName>
    <definedName name="курс_2008" localSheetId="0">#REF!</definedName>
    <definedName name="курс_2008">#REF!</definedName>
    <definedName name="курс_2009" localSheetId="0">#REF!</definedName>
    <definedName name="курс_2009">#REF!</definedName>
    <definedName name="курс_2010" localSheetId="0">#REF!</definedName>
    <definedName name="курс_2010">#REF!</definedName>
    <definedName name="лддл">#N/A</definedName>
    <definedName name="лдж">#N/A</definedName>
    <definedName name="лджл">#N/A</definedName>
    <definedName name="лдлд">#N/A</definedName>
    <definedName name="лжщшз">#N/A</definedName>
    <definedName name="лист1" localSheetId="0">#REF!</definedName>
    <definedName name="лист1">#REF!</definedName>
    <definedName name="ллл" localSheetId="0">#REF!</definedName>
    <definedName name="ллл">#REF!</definedName>
    <definedName name="мбр" localSheetId="0">[18]Пр2!#REF!</definedName>
    <definedName name="мбр">[18]Пр2!#REF!</definedName>
    <definedName name="мес" hidden="1">{#N/A,#N/A,TRUE,"Лист1";#N/A,#N/A,TRUE,"Лист2";#N/A,#N/A,TRUE,"Лист3"}</definedName>
    <definedName name="ммм" localSheetId="0">#REF!</definedName>
    <definedName name="ммм">#REF!</definedName>
    <definedName name="МРП" localSheetId="0">#REF!</definedName>
    <definedName name="МРП">#REF!</definedName>
    <definedName name="мс">[0]!мс</definedName>
    <definedName name="мым">#N/A</definedName>
    <definedName name="мым_11">мым_11</definedName>
    <definedName name="мым_12">мым_12</definedName>
    <definedName name="мым_13">мым_13</definedName>
    <definedName name="мым_14">мым_14</definedName>
    <definedName name="мым_16">мым_16</definedName>
    <definedName name="мым_17">мым_17</definedName>
    <definedName name="мым_18">мым_18</definedName>
    <definedName name="мым_19">мым_19</definedName>
    <definedName name="налогКЖДТ" localSheetId="0">#REF!</definedName>
    <definedName name="налогКЖДТ">#REF!</definedName>
    <definedName name="налогКТЖ" localSheetId="0">#REF!</definedName>
    <definedName name="налогКТЖ">#REF!</definedName>
    <definedName name="налогЛокомотив" localSheetId="0">#REF!</definedName>
    <definedName name="налогЛокомотив">#REF!</definedName>
    <definedName name="_xlnm.Print_Area" localSheetId="0">'Отчет АРЕМ 2 кв.2014'!$A$1:$W$162</definedName>
    <definedName name="олд" localSheetId="0">#REF!</definedName>
    <definedName name="олд">#REF!</definedName>
    <definedName name="оплата" localSheetId="0">#REF!</definedName>
    <definedName name="оплата">#REF!</definedName>
    <definedName name="оплата2" localSheetId="0">#REF!</definedName>
    <definedName name="оплата2">#REF!</definedName>
    <definedName name="Ора">'[22]поставка сравн13'!$A$1:$Q$30</definedName>
    <definedName name="Ораз">[13]Форма2!$D$179:$F$185,[13]Форма2!$D$175:$F$177,[13]Форма2!$D$165:$F$173,[13]Форма2!$D$165</definedName>
    <definedName name="остаток" localSheetId="0">#REF!</definedName>
    <definedName name="остаток">#REF!</definedName>
    <definedName name="ПВД1" localSheetId="0">#REF!</definedName>
    <definedName name="ПВД1">#REF!</definedName>
    <definedName name="первый" localSheetId="0">#REF!</definedName>
    <definedName name="первый">#REF!</definedName>
    <definedName name="поро">#N/A</definedName>
    <definedName name="ппп">#N/A</definedName>
    <definedName name="пр">#N/A</definedName>
    <definedName name="Предприятия">'[23]#ССЫЛКА'!$A$1:$D$64</definedName>
    <definedName name="Предприятия_13" localSheetId="0">#REF!</definedName>
    <definedName name="Предприятия_13">#REF!</definedName>
    <definedName name="Предприятия_16" localSheetId="0">#REF!</definedName>
    <definedName name="Предприятия_16">#REF!</definedName>
    <definedName name="Предприятия_18" localSheetId="0">#REF!</definedName>
    <definedName name="Предприятия_18">#REF!</definedName>
    <definedName name="прибыль3" hidden="1">{#N/A,#N/A,TRUE,"Лист1";#N/A,#N/A,TRUE,"Лист2";#N/A,#N/A,TRUE,"Лист3"}</definedName>
    <definedName name="Прог" localSheetId="0">#REF!</definedName>
    <definedName name="Прог">#REF!</definedName>
    <definedName name="проект" localSheetId="0">#REF!</definedName>
    <definedName name="проект">#REF!</definedName>
    <definedName name="пррррр" localSheetId="0">#REF!</definedName>
    <definedName name="пррррр">#REF!</definedName>
    <definedName name="прррррр" localSheetId="0">#REF!</definedName>
    <definedName name="прррррр">#REF!</definedName>
    <definedName name="р">[0]!р</definedName>
    <definedName name="ра">[0]!ра</definedName>
    <definedName name="расходы">[24]Форма2!$C$51:$C$58,[24]Форма2!$E$51:$F$58,[24]Форма2!$C$60:$C$63,[24]Форма2!$E$60:$F$63,[24]Форма2!$C$65:$C$67,[24]Форма2!$E$65:$F$67,[24]Форма2!$C$51</definedName>
    <definedName name="рис1" hidden="1">{#N/A,#N/A,TRUE,"Лист1";#N/A,#N/A,TRUE,"Лист2";#N/A,#N/A,TRUE,"Лист3"}</definedName>
    <definedName name="ро" hidden="1">{#N/A,#N/A,TRUE,"Лист1";#N/A,#N/A,TRUE,"Лист2";#N/A,#N/A,TRUE,"Лист3"}</definedName>
    <definedName name="рол" localSheetId="0">#REF!</definedName>
    <definedName name="рол">#REF!</definedName>
    <definedName name="рп">[0]!рп</definedName>
    <definedName name="рррр">#N/A</definedName>
    <definedName name="с">#N/A</definedName>
    <definedName name="с_11">с_11</definedName>
    <definedName name="с_12">с_12</definedName>
    <definedName name="с_13">с_13</definedName>
    <definedName name="с_14">с_14</definedName>
    <definedName name="с_16">с_16</definedName>
    <definedName name="с_17">с_17</definedName>
    <definedName name="с_18">с_18</definedName>
    <definedName name="с_19">с_19</definedName>
    <definedName name="сектор">[6]Предпр!$L$3:$L$9</definedName>
    <definedName name="сектор_13">[8]Предпр!$L$3:$L$8</definedName>
    <definedName name="сектор_16">[8]Предпр!$L$3:$L$8</definedName>
    <definedName name="сектор_18">[8]Предпр!$L$3:$L$8</definedName>
    <definedName name="СписокТЭП">[25]СписокТЭП!$A$1:$C$40</definedName>
    <definedName name="СписокТЭП_13">[26]СписокТЭП!$A$1:$C$40</definedName>
    <definedName name="СписокТЭП_16">[26]СписокТЭП!$A$1:$C$40</definedName>
    <definedName name="СписокТЭП_18">[26]СписокТЭП!$A$1:$C$40</definedName>
    <definedName name="СрокПроекта" localSheetId="0">#REF!</definedName>
    <definedName name="СрокПроекта">#REF!</definedName>
    <definedName name="сс">#N/A</definedName>
    <definedName name="сс_11">сс_11</definedName>
    <definedName name="сс_12">сс_12</definedName>
    <definedName name="сс_13">сс_13</definedName>
    <definedName name="сс_14">сс_14</definedName>
    <definedName name="сс_16">сс_16</definedName>
    <definedName name="сс_17">сс_17</definedName>
    <definedName name="сс_18">сс_18</definedName>
    <definedName name="сс_19">сс_19</definedName>
    <definedName name="сссс">#N/A</definedName>
    <definedName name="сссс_11">сссс_11</definedName>
    <definedName name="сссс_12">сссс_12</definedName>
    <definedName name="сссс_13">сссс_13</definedName>
    <definedName name="сссс_14">сссс_14</definedName>
    <definedName name="сссс_16">сссс_16</definedName>
    <definedName name="сссс_17">сссс_17</definedName>
    <definedName name="сссс_18">сссс_18</definedName>
    <definedName name="сссс_19">сссс_19</definedName>
    <definedName name="ссы">#N/A</definedName>
    <definedName name="ссы_11">ссы_11</definedName>
    <definedName name="ссы_12">ссы_12</definedName>
    <definedName name="ссы_13">ссы_13</definedName>
    <definedName name="ссы_14">ссы_14</definedName>
    <definedName name="ссы_16">ссы_16</definedName>
    <definedName name="ссы_17">ссы_17</definedName>
    <definedName name="ссы_18">ссы_18</definedName>
    <definedName name="ссы_19">ссы_19</definedName>
    <definedName name="СтавкаПроцента1">'[27]L-1'!$B$3</definedName>
    <definedName name="стор1" localSheetId="0">#REF!</definedName>
    <definedName name="стор1">#REF!</definedName>
    <definedName name="СуммаКредита1">'[27]L-1'!$B$2</definedName>
    <definedName name="тжж" hidden="1">{#N/A,#N/A,TRUE,"Лист1";#N/A,#N/A,TRUE,"Лист2";#N/A,#N/A,TRUE,"Лист3"}</definedName>
    <definedName name="ти">[0]!ти</definedName>
    <definedName name="титэк" localSheetId="0">#REF!</definedName>
    <definedName name="титэк">#REF!</definedName>
    <definedName name="титэк_13" localSheetId="0">#REF!</definedName>
    <definedName name="титэк_13">#REF!</definedName>
    <definedName name="титэк_16" localSheetId="0">#REF!</definedName>
    <definedName name="титэк_16">#REF!</definedName>
    <definedName name="титэк_18" localSheetId="0">#REF!</definedName>
    <definedName name="титэк_18">#REF!</definedName>
    <definedName name="титэк1" localSheetId="0">#REF!</definedName>
    <definedName name="титэк1">#REF!</definedName>
    <definedName name="титэк1_13" localSheetId="0">#REF!</definedName>
    <definedName name="титэк1_13">#REF!</definedName>
    <definedName name="титэк1_16" localSheetId="0">#REF!</definedName>
    <definedName name="титэк1_16">#REF!</definedName>
    <definedName name="титэк1_18" localSheetId="0">#REF!</definedName>
    <definedName name="титэк1_18">#REF!</definedName>
    <definedName name="титэмба" localSheetId="0">#REF!</definedName>
    <definedName name="титэмба">#REF!</definedName>
    <definedName name="титэмба_13" localSheetId="0">#REF!</definedName>
    <definedName name="титэмба_13">#REF!</definedName>
    <definedName name="титэмба_16" localSheetId="0">#REF!</definedName>
    <definedName name="титэмба_16">#REF!</definedName>
    <definedName name="титэмба_18" localSheetId="0">#REF!</definedName>
    <definedName name="титэмба_18">#REF!</definedName>
    <definedName name="тк">[0]!тк</definedName>
    <definedName name="тп" hidden="1">{#N/A,#N/A,TRUE,"Лист1";#N/A,#N/A,TRUE,"Лист2";#N/A,#N/A,TRUE,"Лист3"}</definedName>
    <definedName name="третий" localSheetId="0">#REF!</definedName>
    <definedName name="третий">#REF!</definedName>
    <definedName name="тьб" localSheetId="0">#REF!</definedName>
    <definedName name="тьб">#REF!</definedName>
    <definedName name="у">#N/A</definedName>
    <definedName name="у_11">у_11</definedName>
    <definedName name="у_12">у_12</definedName>
    <definedName name="у_13">у_13</definedName>
    <definedName name="у_14">у_14</definedName>
    <definedName name="у_16">у_16</definedName>
    <definedName name="у_17">у_17</definedName>
    <definedName name="у_18">у_18</definedName>
    <definedName name="у_19">у_19</definedName>
    <definedName name="ук">#N/A</definedName>
    <definedName name="ук_11">ук_11</definedName>
    <definedName name="ук_12">ук_12</definedName>
    <definedName name="ук_13">ук_13</definedName>
    <definedName name="ук_14">ук_14</definedName>
    <definedName name="ук_16">ук_16</definedName>
    <definedName name="ук_17">ук_17</definedName>
    <definedName name="ук_18">ук_18</definedName>
    <definedName name="ук_19">ук_19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а" hidden="1">{#N/A,#N/A,TRUE,"Лист1";#N/A,#N/A,TRUE,"Лист2";#N/A,#N/A,TRUE,"Лист3"}</definedName>
    <definedName name="форма6" localSheetId="0">#REF!</definedName>
    <definedName name="форма6">#REF!</definedName>
    <definedName name="форма6_13" localSheetId="0">#REF!</definedName>
    <definedName name="форма6_13">#REF!</definedName>
    <definedName name="форма6_16" localSheetId="0">#REF!</definedName>
    <definedName name="форма6_16">#REF!</definedName>
    <definedName name="форма6_18" localSheetId="0">#REF!</definedName>
    <definedName name="форма6_18">#REF!</definedName>
    <definedName name="фот">[0]!фот</definedName>
    <definedName name="фп">[0]!фп</definedName>
    <definedName name="ц">#N/A</definedName>
    <definedName name="ц_11">ц_11</definedName>
    <definedName name="ц_12">ц_12</definedName>
    <definedName name="ц_13">ц_13</definedName>
    <definedName name="ц_14">ц_14</definedName>
    <definedName name="ц_16">ц_16</definedName>
    <definedName name="ц_17">ц_17</definedName>
    <definedName name="ц_18">ц_18</definedName>
    <definedName name="ц_19">ц_19</definedName>
    <definedName name="цу">#N/A</definedName>
    <definedName name="цу_11">цу_11</definedName>
    <definedName name="цу_12">цу_12</definedName>
    <definedName name="цу_13">цу_13</definedName>
    <definedName name="цу_14">цу_14</definedName>
    <definedName name="цу_16">цу_16</definedName>
    <definedName name="цу_17">цу_17</definedName>
    <definedName name="цу_18">цу_18</definedName>
    <definedName name="цу_19">цу_19</definedName>
    <definedName name="цц">#N/A</definedName>
    <definedName name="цц_11">цц_11</definedName>
    <definedName name="цц_12">цц_12</definedName>
    <definedName name="цц_13">цц_13</definedName>
    <definedName name="цц_14">цц_14</definedName>
    <definedName name="цц_16">цц_16</definedName>
    <definedName name="цц_17">цц_17</definedName>
    <definedName name="цц_18">цц_18</definedName>
    <definedName name="цц_19">цц_19</definedName>
    <definedName name="четвертый" localSheetId="0">#REF!</definedName>
    <definedName name="четвертый">#REF!</definedName>
    <definedName name="щ">#N/A</definedName>
    <definedName name="щ_11">щ_11</definedName>
    <definedName name="щ_12">щ_12</definedName>
    <definedName name="щ_13">щ_13</definedName>
    <definedName name="щ_14">щ_14</definedName>
    <definedName name="щ_16">щ_16</definedName>
    <definedName name="щ_17">щ_17</definedName>
    <definedName name="щ_18">щ_18</definedName>
    <definedName name="щ_19">щ_19</definedName>
    <definedName name="ыв">#N/A</definedName>
    <definedName name="ыв_11">ыв_11</definedName>
    <definedName name="ыв_12">ыв_12</definedName>
    <definedName name="ыв_13">ыв_13</definedName>
    <definedName name="ыв_14">ыв_14</definedName>
    <definedName name="ыв_16">ыв_16</definedName>
    <definedName name="ыв_17">ыв_17</definedName>
    <definedName name="ыв_18">ыв_18</definedName>
    <definedName name="ыв_19">ыв_19</definedName>
    <definedName name="ыуаы" hidden="1">{#N/A,#N/A,TRUE,"Лист1";#N/A,#N/A,TRUE,"Лист2";#N/A,#N/A,TRUE,"Лист3"}</definedName>
    <definedName name="ыыыы">#N/A</definedName>
    <definedName name="ыыыы_11">ыыыы_11</definedName>
    <definedName name="ыыыы_12">ыыыы_12</definedName>
    <definedName name="ыыыы_13">ыыыы_13</definedName>
    <definedName name="ыыыы_14">ыыыы_14</definedName>
    <definedName name="ыыыы_16">ыыыы_16</definedName>
    <definedName name="ыыыы_17">ыыыы_17</definedName>
    <definedName name="ыыыы_18">ыыыы_18</definedName>
    <definedName name="ыыыы_19">ыыыы_19</definedName>
    <definedName name="эж">[0]!эж</definedName>
    <definedName name="Экспорт_Объемы_добычи" localSheetId="0">#REF!</definedName>
    <definedName name="Экспорт_Объемы_добычи">#REF!</definedName>
    <definedName name="Экспорт_Объемы_добычи_13" localSheetId="0">#REF!</definedName>
    <definedName name="Экспорт_Объемы_добычи_13">#REF!</definedName>
    <definedName name="Экспорт_Объемы_добычи_16" localSheetId="0">#REF!</definedName>
    <definedName name="Экспорт_Объемы_добычи_16">#REF!</definedName>
    <definedName name="Экспорт_Объемы_добычи_17">[28]Нефть!$A$1:$R$7</definedName>
    <definedName name="Экспорт_Объемы_добычи_18" localSheetId="0">#REF!</definedName>
    <definedName name="Экспорт_Объемы_добычи_18">#REF!</definedName>
    <definedName name="Экспорт_Поставки_нефти">'[20]поставка сравн13'!$A$1:$Q$30</definedName>
    <definedName name="Экспорт_Поставки_нефти_13">'[21]поставка сравн13'!$A$1:$Q$30</definedName>
    <definedName name="Экспорт_Поставки_нефти_16">'[21]поставка сравн13'!$A$1:$Q$30</definedName>
    <definedName name="Экспорт_Поставки_нефти_18">'[21]поставка сравн13'!$A$1:$Q$30</definedName>
    <definedName name="эл" hidden="1">{#N/A,#N/A,TRUE,"Лист1";#N/A,#N/A,TRUE,"Лист2";#N/A,#N/A,TRUE,"Лист3"}</definedName>
    <definedName name="ээ" localSheetId="0">#REF!</definedName>
    <definedName name="ээ">#REF!</definedName>
    <definedName name="юю" localSheetId="0">#REF!</definedName>
    <definedName name="юю">#REF!</definedName>
    <definedName name="Я">#N/A</definedName>
    <definedName name="явп" localSheetId="0">#REF!</definedName>
    <definedName name="явп">#REF!</definedName>
  </definedNames>
  <calcPr calcId="145621"/>
</workbook>
</file>

<file path=xl/calcChain.xml><?xml version="1.0" encoding="utf-8"?>
<calcChain xmlns="http://schemas.openxmlformats.org/spreadsheetml/2006/main">
  <c r="R66" i="4" l="1"/>
  <c r="F136" i="4" l="1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E21" i="4"/>
  <c r="F13" i="4"/>
  <c r="F14" i="4"/>
  <c r="U22" i="4" l="1"/>
  <c r="V136" i="4"/>
  <c r="V135" i="4"/>
  <c r="V134" i="4"/>
  <c r="V133" i="4"/>
  <c r="V132" i="4"/>
  <c r="V131" i="4"/>
  <c r="V130" i="4"/>
  <c r="V129" i="4"/>
  <c r="V128" i="4"/>
  <c r="V127" i="4"/>
  <c r="V126" i="4"/>
  <c r="V125" i="4"/>
  <c r="V124" i="4"/>
  <c r="V123" i="4"/>
  <c r="V121" i="4"/>
  <c r="V92" i="4"/>
  <c r="V93" i="4"/>
  <c r="V94" i="4"/>
  <c r="V95" i="4"/>
  <c r="V96" i="4"/>
  <c r="V97" i="4"/>
  <c r="V98" i="4"/>
  <c r="V99" i="4"/>
  <c r="V100" i="4"/>
  <c r="V101" i="4"/>
  <c r="V102" i="4"/>
  <c r="V103" i="4"/>
  <c r="V104" i="4"/>
  <c r="V105" i="4"/>
  <c r="V106" i="4"/>
  <c r="V107" i="4"/>
  <c r="V108" i="4"/>
  <c r="V109" i="4"/>
  <c r="V110" i="4"/>
  <c r="V111" i="4"/>
  <c r="V112" i="4"/>
  <c r="V113" i="4"/>
  <c r="V114" i="4"/>
  <c r="V115" i="4"/>
  <c r="V116" i="4"/>
  <c r="V117" i="4"/>
  <c r="V118" i="4"/>
  <c r="V119" i="4"/>
  <c r="V120" i="4"/>
  <c r="V75" i="4"/>
  <c r="V74" i="4"/>
  <c r="V73" i="4"/>
  <c r="V72" i="4"/>
  <c r="V66" i="4"/>
  <c r="V51" i="4"/>
  <c r="V52" i="4"/>
  <c r="V53" i="4"/>
  <c r="V54" i="4"/>
  <c r="V55" i="4"/>
  <c r="V56" i="4"/>
  <c r="V57" i="4"/>
  <c r="V58" i="4"/>
  <c r="V60" i="4"/>
  <c r="V61" i="4"/>
  <c r="V62" i="4"/>
  <c r="V63" i="4"/>
  <c r="V64" i="4"/>
  <c r="V65" i="4"/>
  <c r="V40" i="4"/>
  <c r="V41" i="4"/>
  <c r="V42" i="4"/>
  <c r="V43" i="4"/>
  <c r="V44" i="4"/>
  <c r="V45" i="4"/>
  <c r="V46" i="4"/>
  <c r="V47" i="4"/>
  <c r="V48" i="4"/>
  <c r="V49" i="4"/>
  <c r="V50" i="4"/>
  <c r="V28" i="4"/>
  <c r="V29" i="4"/>
  <c r="V30" i="4"/>
  <c r="V31" i="4"/>
  <c r="V32" i="4"/>
  <c r="V33" i="4"/>
  <c r="V34" i="4"/>
  <c r="V35" i="4"/>
  <c r="V36" i="4"/>
  <c r="V37" i="4"/>
  <c r="V38" i="4"/>
  <c r="V39" i="4"/>
  <c r="V23" i="4"/>
  <c r="V24" i="4"/>
  <c r="V25" i="4"/>
  <c r="V26" i="4"/>
  <c r="V27" i="4"/>
  <c r="E51" i="4"/>
  <c r="E52" i="4"/>
  <c r="E53" i="4"/>
  <c r="E54" i="4"/>
  <c r="E55" i="4"/>
  <c r="E56" i="4"/>
  <c r="E57" i="4"/>
  <c r="E58" i="4"/>
  <c r="B167" i="4"/>
  <c r="R122" i="4" l="1"/>
  <c r="F122" i="4" s="1"/>
  <c r="R78" i="4"/>
  <c r="F78" i="4" s="1"/>
  <c r="R63" i="4"/>
  <c r="R21" i="4"/>
  <c r="R12" i="4"/>
  <c r="F12" i="4" s="1"/>
  <c r="R11" i="4"/>
  <c r="R59" i="4" l="1"/>
  <c r="F59" i="4" s="1"/>
  <c r="L66" i="4"/>
  <c r="L63" i="4"/>
  <c r="V59" i="4" l="1"/>
  <c r="L11" i="4"/>
  <c r="L21" i="4"/>
  <c r="L59" i="4"/>
  <c r="L78" i="4"/>
  <c r="L128" i="4"/>
  <c r="J127" i="4" l="1"/>
  <c r="J125" i="4"/>
  <c r="J124" i="4"/>
  <c r="J123" i="4"/>
  <c r="B121" i="4"/>
  <c r="J72" i="4"/>
  <c r="U51" i="4" l="1"/>
  <c r="J50" i="4"/>
  <c r="J49" i="4"/>
  <c r="J48" i="4"/>
  <c r="J47" i="4"/>
  <c r="J46" i="4"/>
  <c r="J45" i="4"/>
  <c r="U45" i="4" s="1"/>
  <c r="J44" i="4"/>
  <c r="U44" i="4" s="1"/>
  <c r="J43" i="4"/>
  <c r="U43" i="4" s="1"/>
  <c r="U42" i="4"/>
  <c r="U40" i="4"/>
  <c r="U39" i="4"/>
  <c r="U32" i="4"/>
  <c r="L12" i="4"/>
  <c r="J12" i="4"/>
  <c r="U12" i="4" s="1"/>
  <c r="R150" i="4"/>
  <c r="R161" i="4" s="1"/>
  <c r="L150" i="4"/>
  <c r="L161" i="4" s="1"/>
  <c r="A143" i="4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H132" i="4"/>
  <c r="H131" i="4"/>
  <c r="H130" i="4"/>
  <c r="H129" i="4"/>
  <c r="G128" i="4"/>
  <c r="P122" i="4"/>
  <c r="L122" i="4"/>
  <c r="J122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V91" i="4"/>
  <c r="H90" i="4"/>
  <c r="H89" i="4"/>
  <c r="H88" i="4"/>
  <c r="H87" i="4"/>
  <c r="H86" i="4"/>
  <c r="H85" i="4"/>
  <c r="H84" i="4"/>
  <c r="H83" i="4"/>
  <c r="H82" i="4"/>
  <c r="H81" i="4"/>
  <c r="H80" i="4"/>
  <c r="H79" i="4"/>
  <c r="H77" i="4"/>
  <c r="H76" i="4"/>
  <c r="U69" i="4"/>
  <c r="H62" i="4"/>
  <c r="H61" i="4"/>
  <c r="H60" i="4"/>
  <c r="G59" i="4"/>
  <c r="H58" i="4"/>
  <c r="H57" i="4"/>
  <c r="H56" i="4"/>
  <c r="H55" i="4"/>
  <c r="H54" i="4"/>
  <c r="H53" i="4"/>
  <c r="H52" i="4"/>
  <c r="U41" i="4"/>
  <c r="U38" i="4"/>
  <c r="U37" i="4"/>
  <c r="U36" i="4"/>
  <c r="U35" i="4"/>
  <c r="U34" i="4"/>
  <c r="U33" i="4"/>
  <c r="E11" i="4"/>
  <c r="G8" i="4"/>
  <c r="F8" i="4"/>
  <c r="R9" i="4" l="1"/>
  <c r="R170" i="4" s="1"/>
  <c r="R10" i="4"/>
  <c r="L9" i="4"/>
  <c r="L10" i="4"/>
  <c r="V122" i="4"/>
  <c r="V22" i="4"/>
  <c r="H128" i="4"/>
  <c r="G21" i="4"/>
  <c r="F21" i="4"/>
  <c r="V11" i="4"/>
  <c r="V12" i="4"/>
  <c r="G78" i="4"/>
  <c r="F11" i="4"/>
  <c r="E9" i="4"/>
  <c r="H21" i="4"/>
  <c r="V78" i="4"/>
  <c r="F9" i="4" l="1"/>
  <c r="G6" i="4" s="1"/>
  <c r="V9" i="4"/>
  <c r="V21" i="4"/>
  <c r="V10" i="4"/>
  <c r="H122" i="4"/>
  <c r="H78" i="4"/>
  <c r="E10" i="4"/>
  <c r="F6" i="4"/>
  <c r="E6" i="4"/>
  <c r="G11" i="4"/>
  <c r="H59" i="4"/>
  <c r="G122" i="4"/>
  <c r="F10" i="4" l="1"/>
  <c r="F7" i="4"/>
  <c r="H9" i="4"/>
  <c r="H11" i="4"/>
  <c r="G9" i="4"/>
  <c r="G7" i="4" s="1"/>
  <c r="H10" i="4" l="1"/>
  <c r="G10" i="4"/>
  <c r="H5" i="4"/>
</calcChain>
</file>

<file path=xl/comments1.xml><?xml version="1.0" encoding="utf-8"?>
<comments xmlns="http://schemas.openxmlformats.org/spreadsheetml/2006/main">
  <authors>
    <author>Ляйлим A Курманова</author>
    <author>Автор</author>
  </authors>
  <commentList>
    <comment ref="E12" authorId="0">
      <text>
        <r>
          <rPr>
            <b/>
            <sz val="9"/>
            <color indexed="81"/>
            <rFont val="Tahoma"/>
            <family val="2"/>
            <charset val="204"/>
          </rPr>
          <t>Ляйлим A Курманова:</t>
        </r>
        <r>
          <rPr>
            <sz val="9"/>
            <color indexed="81"/>
            <rFont val="Tahoma"/>
            <family val="2"/>
            <charset val="204"/>
          </rPr>
          <t xml:space="preserve">
23</t>
        </r>
      </text>
    </comment>
    <comment ref="F12" authorId="0">
      <text>
        <r>
          <rPr>
            <b/>
            <sz val="9"/>
            <color indexed="81"/>
            <rFont val="Tahoma"/>
            <family val="2"/>
            <charset val="204"/>
          </rPr>
          <t>Ляйлим A Курманова:</t>
        </r>
        <r>
          <rPr>
            <sz val="9"/>
            <color indexed="81"/>
            <rFont val="Tahoma"/>
            <family val="2"/>
            <charset val="204"/>
          </rPr>
          <t xml:space="preserve">
45 за 6мес
</t>
        </r>
      </text>
    </comment>
    <comment ref="G40" authorId="0">
      <text>
        <r>
          <rPr>
            <b/>
            <sz val="9"/>
            <color indexed="81"/>
            <rFont val="Tahoma"/>
            <family val="2"/>
            <charset val="204"/>
          </rPr>
          <t>Ляйлим A Курманова:</t>
        </r>
        <r>
          <rPr>
            <sz val="9"/>
            <color indexed="81"/>
            <rFont val="Tahoma"/>
            <family val="2"/>
            <charset val="204"/>
          </rPr>
          <t xml:space="preserve">
170067-приобр
12515-устан</t>
        </r>
      </text>
    </comment>
    <comment ref="B42" authorId="1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10СУД
5БВДУ
5УФК
200кассет</t>
        </r>
      </text>
    </comment>
    <comment ref="L66" authorId="1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22</t>
        </r>
      </text>
    </comment>
    <comment ref="B97" authorId="1">
      <text>
        <r>
          <rPr>
            <b/>
            <sz val="12"/>
            <color indexed="81"/>
            <rFont val="Tahoma"/>
            <family val="2"/>
            <charset val="204"/>
          </rPr>
          <t>Автор:</t>
        </r>
        <r>
          <rPr>
            <sz val="12"/>
            <color indexed="81"/>
            <rFont val="Tahoma"/>
            <family val="2"/>
            <charset val="204"/>
          </rPr>
          <t xml:space="preserve">
поменять на Актога</t>
        </r>
        <r>
          <rPr>
            <sz val="10"/>
            <color indexed="81"/>
            <rFont val="Tahoma"/>
            <family val="2"/>
            <charset val="204"/>
          </rPr>
          <t>й</t>
        </r>
      </text>
    </comment>
    <comment ref="B117" authorId="1">
      <text>
        <r>
          <rPr>
            <b/>
            <sz val="12"/>
            <color indexed="81"/>
            <rFont val="Tahoma"/>
            <family val="2"/>
            <charset val="204"/>
          </rPr>
          <t>Автор:</t>
        </r>
        <r>
          <rPr>
            <sz val="12"/>
            <color indexed="81"/>
            <rFont val="Tahoma"/>
            <family val="2"/>
            <charset val="204"/>
          </rPr>
          <t xml:space="preserve">
поменять на Актога</t>
        </r>
        <r>
          <rPr>
            <sz val="10"/>
            <color indexed="81"/>
            <rFont val="Tahoma"/>
            <family val="2"/>
            <charset val="204"/>
          </rPr>
          <t>й</t>
        </r>
      </text>
    </comment>
  </commentList>
</comments>
</file>

<file path=xl/sharedStrings.xml><?xml version="1.0" encoding="utf-8"?>
<sst xmlns="http://schemas.openxmlformats.org/spreadsheetml/2006/main" count="936" uniqueCount="169">
  <si>
    <t>№</t>
  </si>
  <si>
    <t>объем</t>
  </si>
  <si>
    <t>Отклонение (+,-)</t>
  </si>
  <si>
    <t>всего в т.ч.</t>
  </si>
  <si>
    <t xml:space="preserve">собственные </t>
  </si>
  <si>
    <t>заемные</t>
  </si>
  <si>
    <t>АО "Локомотив"</t>
  </si>
  <si>
    <t>Приобретение магистральных тепловозов Эволюшн</t>
  </si>
  <si>
    <t>1.1.</t>
  </si>
  <si>
    <t>Приобретение магистральных тепловозов Эволюшн, 10 ед. для 2010 г.</t>
  </si>
  <si>
    <t>1.2.</t>
  </si>
  <si>
    <t>Транспортировка  комплектов оборудования</t>
  </si>
  <si>
    <t>собственные</t>
  </si>
  <si>
    <t>1.3.</t>
  </si>
  <si>
    <t xml:space="preserve">Расходы по сборке 10 тепловозов </t>
  </si>
  <si>
    <t>1.4.</t>
  </si>
  <si>
    <t>Расходы по сборке 10 тепловозов (из крупноагрегатных комплектов)</t>
  </si>
  <si>
    <t xml:space="preserve">Обновление и модернизация инфраструктуры </t>
  </si>
  <si>
    <t>Оборудование тепловозов серии ТЭ33А для работы с СПДМ</t>
  </si>
  <si>
    <t>Приобретение и установка системы отопления для зданий ТЧЭ Алматы</t>
  </si>
  <si>
    <t>Приобретение вызывных автомашин</t>
  </si>
  <si>
    <t>Приобретение автотранспорта марки ГАЗ-3307 для  Илецкого эксплуатационного локомотивного депо</t>
  </si>
  <si>
    <t>Приобретение вакуумной машины КО-503В для  Илецкого эксплуатационного локомотивного депо</t>
  </si>
  <si>
    <t>Приобретение и установка воздухосборников РВ-10 для Илецкого эксплуатационного локомотивного депо</t>
  </si>
  <si>
    <t>Приобретение и установка токарно-винторезного станка 1В62Г для Илецкого эксплуатационного локомотивного депо</t>
  </si>
  <si>
    <t>Приобретение служебного автотранспорта</t>
  </si>
  <si>
    <t>Приобретение приборов электропневматического торможения 
СПН ЭПТ на локомотивы пассажирского движения</t>
  </si>
  <si>
    <t>Приобретение и установка возимых радиостанций РВС и регистраторов переговоров РПЛ2</t>
  </si>
  <si>
    <t>Приобретение стационарных устройств дешифрации</t>
  </si>
  <si>
    <t>Приобретение периферийных устройств</t>
  </si>
  <si>
    <t>Приобретение комплексных локомотивных устройств безопасности (КЛУБ-У) и установка</t>
  </si>
  <si>
    <t>Локомотивные системы безопасности систем интервального регулирования  движением поездов</t>
  </si>
  <si>
    <t>Приобретение и установка поездных бортовых терминалов ТЕТRА RTP-600 и носимых терминалов SRH 3500</t>
  </si>
  <si>
    <t>Приобретение универсальных психодиагностических комплексов (УПДК)</t>
  </si>
  <si>
    <t>Приобретение тележек в сборе маневровых тепловозов</t>
  </si>
  <si>
    <t>Разработка проектно-сметной документации на проведение газификации, строительство котельных, установка и подключение автономных котлов, перевод зданий дежурного по депо и АБК на водяное отопление ст. Макат</t>
  </si>
  <si>
    <t>Строительство котельных на станции Макат по проекту "Строительство газопровода, строительство котельных, установка и подключение автономных котлов, перевод зданий  дежурного по депо и АБК на водяное отопление"</t>
  </si>
  <si>
    <t>Разработка проекта и строительство котельной, установка и подключение автономного котла на жидком топливе и газе здания служебно-бытового корпуса ТЧЭ-4 Макат</t>
  </si>
  <si>
    <t>Разработка проекта и строительство котельной, установка и подключение автономного котла на жидком топливе и газе здания дежурного по депо ТЧЭ-4 Макат</t>
  </si>
  <si>
    <t>Разработка проектно-сметной документации на установку автономных котлов, строительства здания котельных, замена системы отопления, прокладка теплотрассы между зданиями ТЧЭ Матай</t>
  </si>
  <si>
    <t>Строительство котельных на станции Матай по проекту "Установка автономных котлов, строительства здания котельных, замена системы отопления, прокладка теплотрассы между зданиями ТЧЭ Матай"</t>
  </si>
  <si>
    <t>Обновление локомотивного парка</t>
  </si>
  <si>
    <t>Приобретение пассажирских электровозов</t>
  </si>
  <si>
    <t xml:space="preserve">Приобретение грузовых электровозов </t>
  </si>
  <si>
    <t xml:space="preserve">Приобретение пассажирских электровозов </t>
  </si>
  <si>
    <t>Приобретение пассажирских тепловозов</t>
  </si>
  <si>
    <t xml:space="preserve">Приобретение маневровых тепловозов </t>
  </si>
  <si>
    <t>Модернизация электровозов ВЛ-80 под электровоз ВЛ-40</t>
  </si>
  <si>
    <t>НИОКР</t>
  </si>
  <si>
    <t>«Разработка методик проведения тяговых и тормозных расчётов для новых типов локомотивов»</t>
  </si>
  <si>
    <t>Улучшение административных и социально-бытовых условий труда работников</t>
  </si>
  <si>
    <t>Приобретение административно-бытового комплекса с земельным участком на ст.Достык</t>
  </si>
  <si>
    <t xml:space="preserve">Приобретение мебели </t>
  </si>
  <si>
    <t>Приобретение мебели для Илецкого эксплуатационного локомотивного депо</t>
  </si>
  <si>
    <t>Приобретение специализированной мебели для химико-технических лабораторий</t>
  </si>
  <si>
    <t>Приобретение стиральных машин</t>
  </si>
  <si>
    <t>Приобретение и установка паровых стиральных  машин типа В35-322 для прачечной Илецкого эксплуатационного локомотивного депо</t>
  </si>
  <si>
    <t>Приобретение и установка сплит-системы для дома отдыха локомотивных бригад Илецкого эксплуатационного локомотивного депо</t>
  </si>
  <si>
    <t>Приобретение и установка каландры гладильной ЛК-1840П-01 в прачечную дома отдыха Илецкого эксплуатационного локомотивного депо</t>
  </si>
  <si>
    <t>Приобретение и установка машины сухой химической чистки ЛВХ-22 в прачечную дома отдыха Илецкого эксплуатационного локомотивного депо</t>
  </si>
  <si>
    <t>Приобретение электроводонагревателей</t>
  </si>
  <si>
    <t>Приобретение микроволновой печи</t>
  </si>
  <si>
    <t>Приобретение холодильников</t>
  </si>
  <si>
    <t>Приобретение оргтехники и ПО</t>
  </si>
  <si>
    <t>Программное обеспечение Microsoft по программе лицензирования Enterprise Angreement</t>
  </si>
  <si>
    <t xml:space="preserve">Приобретение обучающих компьютерных программ </t>
  </si>
  <si>
    <t xml:space="preserve">Приобретение и установка бытовых кондиционеров </t>
  </si>
  <si>
    <t xml:space="preserve">Строительство здания АБК с автогаражом на ст. Тобол </t>
  </si>
  <si>
    <t>Разработка ПСД  на строительство АБК на ст. Актогай</t>
  </si>
  <si>
    <t>Строительство АБК на ст. Актогай</t>
  </si>
  <si>
    <t>Приобретение  санитарно-бытового блока на ст.Мангыстау</t>
  </si>
  <si>
    <t>Приобретение  санитарно-бытового блока на ст.Атырау</t>
  </si>
  <si>
    <t>Приобретение  санитарно-бытового блока на ст.Алматы</t>
  </si>
  <si>
    <t>Пристройка к зданию АБК для душевых и раздевалки для локомотивных бригад по ТЧЭ-Атырау</t>
  </si>
  <si>
    <t>Разработка ПСД  на строительство административно-бытового корпуса ст. Тобол</t>
  </si>
  <si>
    <t>Строительство "под ключ" административного здания в г. Астане</t>
  </si>
  <si>
    <t>Строительство АБК на ст.Достык</t>
  </si>
  <si>
    <t>Разработка проектно-сметной документации строительства жилых домов для работников Макатского эксплуатационного локомотивного депо</t>
  </si>
  <si>
    <t>Оснащение технических кабинетов  оборудованием для обучения локомотивных бригад</t>
  </si>
  <si>
    <t>Разработка методики и внедрение программного обеспечения по автоматизации бюджетирования и раздельному учету</t>
  </si>
  <si>
    <t>Строительство жилых домов для работников Макатского эксплуатационного локомотивного депо</t>
  </si>
  <si>
    <t>Разработка проектно-сметной документации на строительство жилых домов для работников Актогайского эксплуатационного локомотивного депо на ст. Достык</t>
  </si>
  <si>
    <t>Выкуп дополнительного земельного участка 2-х квартирных 11-ти жилых домов на ст.Никельтау Кандыагашского эксплуатационного локомотивного депо</t>
  </si>
  <si>
    <t>Выкуп земельного участка административного-бытового корпуса на ст.Кандыагаш Кандыагашского эксплуатационного локомотивного депо</t>
  </si>
  <si>
    <t>Выкуп земельного участка 2-х квартирных 11-ти жилых домов на ст.Айтеке би Кандыагашского эксплуатационного локомотивного депо</t>
  </si>
  <si>
    <t>Строительство жилых домов на ст.Достык</t>
  </si>
  <si>
    <t>Приобретение служебного жилья</t>
  </si>
  <si>
    <t xml:space="preserve">Капитальный ремонт локомотивов </t>
  </si>
  <si>
    <t>Капитальный ремонт электровозов ВЛ-80</t>
  </si>
  <si>
    <t>Капитальный ремонт маневровых тепловозов ЧМЭ</t>
  </si>
  <si>
    <t xml:space="preserve">Капитальный ремонт маневровых тепловозов ТЭМ                       </t>
  </si>
  <si>
    <t>Капитальный ремонт магистральных тепловозов ТЭП-70</t>
  </si>
  <si>
    <t xml:space="preserve">Капитальный ремонт магистральных тепловозов 2ТЭ10      </t>
  </si>
  <si>
    <t>Капитальный ремонт зданий</t>
  </si>
  <si>
    <t>Капитальный ремонт здания технических кабинетов ТЧЭ Астана</t>
  </si>
  <si>
    <t>Капитальный ремонт здания дежурного по депо ТЧЭ  Есиль</t>
  </si>
  <si>
    <t>Капитальный ремонт кровли автогаража, здания мастера и кабинетов здания депо ТЧЭ Матай</t>
  </si>
  <si>
    <t>Капитальный ремонт комнат отдыха локомотивных бригад, кабинета ленторасшифровщиков, коридора здания цеха эксплуатации ТЧЭ Тараз</t>
  </si>
  <si>
    <t>Наименование проекта</t>
  </si>
  <si>
    <t>Кем утвержден (дата, номер приказа)</t>
  </si>
  <si>
    <t>Ед. изм.</t>
  </si>
  <si>
    <t>Сумма инвестиций</t>
  </si>
  <si>
    <t>Технические параметры</t>
  </si>
  <si>
    <t>Источник инвестиций</t>
  </si>
  <si>
    <t>Причины отклонения</t>
  </si>
  <si>
    <t>ед.</t>
  </si>
  <si>
    <t>комплекты</t>
  </si>
  <si>
    <t>тыс. тенге</t>
  </si>
  <si>
    <t>-</t>
  </si>
  <si>
    <t>Наименование мероприятия</t>
  </si>
  <si>
    <t>годы реализации мероприятий</t>
  </si>
  <si>
    <t>I кв</t>
  </si>
  <si>
    <t>II кв</t>
  </si>
  <si>
    <t>III кв</t>
  </si>
  <si>
    <t>IV кв</t>
  </si>
  <si>
    <t>Плановые параметры мероприятия, объекта инвестиционной программы, учтенной в предельной цене</t>
  </si>
  <si>
    <t>контролька</t>
  </si>
  <si>
    <t>другие проекты</t>
  </si>
  <si>
    <t>Реконструкция СБК Макат</t>
  </si>
  <si>
    <t>неучтено в тарифе</t>
  </si>
  <si>
    <t>Приобретение СББ Кандыагаш</t>
  </si>
  <si>
    <t>Строительство котельной Шубаркудук</t>
  </si>
  <si>
    <t>Разработка ПСД для строиетльства теплотрассы Павлодар</t>
  </si>
  <si>
    <t>Строительство теплотрассы Павлодар</t>
  </si>
  <si>
    <t>Доукомплектование КЛУБ</t>
  </si>
  <si>
    <t xml:space="preserve">Приобретение УСН для склада  ГСМ в Илецк </t>
  </si>
  <si>
    <t xml:space="preserve">Приобретение а/м Патриот в Илецк </t>
  </si>
  <si>
    <t xml:space="preserve">Приобретение стенда для дизелей в Илецк </t>
  </si>
  <si>
    <t xml:space="preserve">Приобретение стенда для автотормозов в Илецк </t>
  </si>
  <si>
    <t>Услуги по установе резервуаров на 25 тепловозов</t>
  </si>
  <si>
    <t>ТОО</t>
  </si>
  <si>
    <t>Оснащение ХТЛ</t>
  </si>
  <si>
    <t>Строительство АБК Актогай</t>
  </si>
  <si>
    <t>Строительство АБК Тобол</t>
  </si>
  <si>
    <t>Строительство жилых домов по ст.Макат</t>
  </si>
  <si>
    <t>Мебель для Илецк</t>
  </si>
  <si>
    <t xml:space="preserve">Мебель </t>
  </si>
  <si>
    <t>Обучающие программы</t>
  </si>
  <si>
    <t>ПО Майкрософт</t>
  </si>
  <si>
    <t>Фаворит</t>
  </si>
  <si>
    <t>итого невходящие</t>
  </si>
  <si>
    <t>Разработка ПСД на строительство  административно-бытового корпуса для ТЧЭ Семей</t>
  </si>
  <si>
    <t>Разработка ПСД на строительство  административно-бытового корпуса для ТЧЭ Жана-Есиль</t>
  </si>
  <si>
    <t>Разработка ПСД на строительство  административно-бытового корпуса для ТЧЭ Матай</t>
  </si>
  <si>
    <t>Разработка ПСД на строительство  административно-бытового корпуса для ТЧЭ Мангыстау</t>
  </si>
  <si>
    <t>Приобретение санитарно-бытового блока ТЧЭ Туркестан</t>
  </si>
  <si>
    <t>Приобретение санитарно-бытового блока ТД Агадыр (ТЧЭ Караганда)</t>
  </si>
  <si>
    <t>Приобретение санитарно-бытового блока ТД Ганюшкино (ТЧЭ Атырау)</t>
  </si>
  <si>
    <t>Приобретение санитарно-бытового блока ТД Шымкент (ТЧЭ Арыс)</t>
  </si>
  <si>
    <t>Приобретение санитарно-бытового блока ТД Кокшетау (ТЧЭ Курорт-Боровое)</t>
  </si>
  <si>
    <t>Приобретение модуля передачи данных (ТЕТRА модем) с последующей установкой на локомотивы</t>
  </si>
  <si>
    <t>Приобретение и  установка дополнительных воздушных резервуаров на тепловозы серии ТЭ33А</t>
  </si>
  <si>
    <t>Установка дополнительных воздушных резервуаров на тепловозы серии ТЭ33А</t>
  </si>
  <si>
    <t>Модернизация локомотивов приписного парка АО "Локомотив" системой  подогрева холостого хода (СПХХ-2,4-26-М)</t>
  </si>
  <si>
    <t>Приобретение интерфейсных преобразователей на тепловозы серии ТЭ33А</t>
  </si>
  <si>
    <t>Модернизация электровозов
 серии KZ-4A</t>
  </si>
  <si>
    <t>Тиражирование SAP</t>
  </si>
  <si>
    <t>Приобретение микроволновых печей</t>
  </si>
  <si>
    <t xml:space="preserve">Приобретение холодильников </t>
  </si>
  <si>
    <t xml:space="preserve">Приобретение оргтехники  </t>
  </si>
  <si>
    <t>Капитальный ремонт здания АБК ТЧЭ  Защита</t>
  </si>
  <si>
    <t>Капитальный ремонт здания конторы  ТЧЭ  Есиль</t>
  </si>
  <si>
    <t>Капитальный ремонт здания дома отдыха локомотивных бригад ТЧЭ Сексеул</t>
  </si>
  <si>
    <t>Капитальный ремонт фасадной части здания цеха эксплуатации ТЧЭ Жамбыл</t>
  </si>
  <si>
    <t>Исполнение, фактические параметры меприятия, объекта инвестиционной программы, учтенной в предельной цене</t>
  </si>
  <si>
    <t>письмо Агенства Республики Казахстан по регулированию естественных монополий от 19 декабря 2013 года №07-10-32/18761</t>
  </si>
  <si>
    <t>в отчете ПКВ имеется</t>
  </si>
  <si>
    <t>Ежеквартальная информация
 АО "Локомотив" БИН 031 040 001 799 
об исполнении либо неисполнении инвестиционной программы (проекта),учтенной в предельной цене
49200 (вид деятельности по ОКЭД)
за 2 квартал 2014 года</t>
  </si>
  <si>
    <t>сумма,                                                    тыс.тг.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</si>
</sst>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&quot;$&quot;* #,##0.00_-;\-&quot;$&quot;* #,##0.00_-;_-&quot;$&quot;* &quot;-&quot;??_-;_-@_-"/>
    <numFmt numFmtId="165" formatCode="_-* #,##0_р_._-;\-* #,##0_р_._-;_-* &quot;-&quot;??_р_._-;_-@_-"/>
    <numFmt numFmtId="166" formatCode="_(* #,##0_);_(* \(#,##0\);_(* &quot;-&quot;??_);_(@_)"/>
    <numFmt numFmtId="167" formatCode="#,##0_);\(#,##0\);#,##0_);@_)"/>
    <numFmt numFmtId="168" formatCode="0,"/>
    <numFmt numFmtId="169" formatCode="#,##0.0_);\(#,##0.0\)"/>
    <numFmt numFmtId="170" formatCode="&quot;$&quot;#,##0.0_);[Red]\(&quot;$&quot;#,##0.0\)"/>
    <numFmt numFmtId="171" formatCode="#\ ##0_.\ &quot;zі&quot;\ 00\ &quot;gr&quot;;\(#\ ##0.00\z\і\)"/>
    <numFmt numFmtId="172" formatCode="#\ ##0&quot;zі&quot;00&quot;gr&quot;;\(#\ ##0.00\z\і\)"/>
    <numFmt numFmtId="173" formatCode="0.0%;\(0.0%\)"/>
    <numFmt numFmtId="174" formatCode="_(* #,##0_);_(* \(#,##0\);_(* &quot;-&quot;_);_(@_)"/>
    <numFmt numFmtId="175" formatCode="\60\4\7\:"/>
    <numFmt numFmtId="176" formatCode="&quot;$&quot;#,##0_);[Red]\(&quot;$&quot;#,##0\)"/>
    <numFmt numFmtId="177" formatCode="&quot;$&quot;#,\);\(&quot;$&quot;#,##0\)"/>
    <numFmt numFmtId="178" formatCode="[$-409]d\-mmm\-yy;@"/>
    <numFmt numFmtId="179" formatCode="[$-409]d\-mmm;@"/>
    <numFmt numFmtId="180" formatCode="d\-mmm\-yy;@"/>
    <numFmt numFmtId="181" formatCode="_(* #,##0.00_);_(* \(#,##0.00\);_(* &quot;-&quot;??_);_(@_)"/>
    <numFmt numFmtId="182" formatCode="_([$€-2]* #,##0.00_);_([$€-2]* \(#,##0.00\);_([$€-2]* &quot;-&quot;??_)"/>
    <numFmt numFmtId="183" formatCode="_(#,##0;\(#,##0\);\-;&quot;  &quot;@"/>
    <numFmt numFmtId="184" formatCode="&quot;$&quot;#,##0\ ;\-&quot;$&quot;#,##0"/>
    <numFmt numFmtId="185" formatCode="&quot;$&quot;#,##0.00\ ;\(&quot;$&quot;#,##0.00\)"/>
    <numFmt numFmtId="186" formatCode="#,##0.0"/>
    <numFmt numFmtId="187" formatCode="00000"/>
    <numFmt numFmtId="188" formatCode="_(&quot;$&quot;* #,##0_);_(&quot;$&quot;* \(#,##0\);_(&quot;$&quot;* &quot;-&quot;_);_(@_)"/>
    <numFmt numFmtId="189" formatCode="_(&quot;$&quot;* #,##0.00_);_(&quot;$&quot;* \(#,##0.00\);_(&quot;$&quot;* &quot;-&quot;??_);_(@_)"/>
    <numFmt numFmtId="190" formatCode="#,##0.00&quot; $&quot;;[Red]\-#,##0.00&quot; $&quot;"/>
    <numFmt numFmtId="191" formatCode="_(* #,##0,_);_(* \(#,##0,\);_(* &quot;-&quot;_);_(@_)"/>
    <numFmt numFmtId="192" formatCode="_-* #,##0\ _đ_._-;\-* #,##0\ _đ_._-;_-* &quot;-&quot;\ _đ_._-;_-@_-"/>
    <numFmt numFmtId="193" formatCode="0%_);\(0%\)"/>
    <numFmt numFmtId="194" formatCode="_-* #,##0\ _$_-;\-* #,##0\ _$_-;_-* &quot;-&quot;\ _$_-;_-@_-"/>
    <numFmt numFmtId="195" formatCode="&quot;$&quot;#,\);\(&quot;$&quot;#,\)"/>
    <numFmt numFmtId="196" formatCode="\+0.0;\-0.0"/>
    <numFmt numFmtId="197" formatCode="\+0.0%;\-0.0%"/>
    <numFmt numFmtId="198" formatCode="&quot;$&quot;#,##0"/>
    <numFmt numFmtId="199" formatCode="#\ ##0&quot;zі&quot;_.00&quot;gr&quot;;\(#\ ##0.00\z\і\)"/>
    <numFmt numFmtId="200" formatCode="#\ ##0&quot;zі&quot;.00&quot;gr&quot;;\(#\ ##0&quot;zі&quot;.00&quot;gr&quot;\)"/>
    <numFmt numFmtId="201" formatCode="_-* #,##0.00_-;\-* #,##0.00_-;_-* &quot;-&quot;??_-;_-@_-"/>
    <numFmt numFmtId="202" formatCode="General_)"/>
    <numFmt numFmtId="203" formatCode="000000"/>
    <numFmt numFmtId="204" formatCode="_-* #,##0.0_р_._-;\-* #,##0.0_р_._-;_-* &quot;-&quot;??_р_._-;_-@_-"/>
  </numFmts>
  <fonts count="86">
    <font>
      <sz val="12"/>
      <name val="Times New Roman Cyr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Times New Roman Cyr"/>
      <charset val="204"/>
    </font>
    <font>
      <sz val="10"/>
      <name val="Helv"/>
      <charset val="204"/>
    </font>
    <font>
      <sz val="14"/>
      <color indexed="8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indexed="81"/>
      <name val="Tahoma"/>
      <family val="2"/>
      <charset val="204"/>
    </font>
    <font>
      <sz val="12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10"/>
      <color indexed="8"/>
      <name val="MS Sans Serif"/>
      <family val="2"/>
      <charset val="204"/>
    </font>
    <font>
      <sz val="10"/>
      <name val="Helv"/>
    </font>
    <font>
      <sz val="10"/>
      <name val="Arial Cyr"/>
      <family val="2"/>
      <charset val="204"/>
    </font>
    <font>
      <sz val="12"/>
      <name val="Times New Roman"/>
      <family val="1"/>
    </font>
    <font>
      <sz val="10"/>
      <name val="Arial"/>
      <family val="2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Times New Roman"/>
      <family val="1"/>
      <charset val="204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Arial"/>
      <family val="2"/>
    </font>
    <font>
      <sz val="10"/>
      <name val="Pragmatica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9"/>
      <name val="Times New Roman"/>
      <family val="1"/>
    </font>
    <font>
      <sz val="10"/>
      <name val="MS Sans Serif"/>
      <family val="2"/>
      <charset val="204"/>
    </font>
    <font>
      <sz val="10"/>
      <name val="Courier"/>
      <family val="1"/>
      <charset val="204"/>
    </font>
    <font>
      <sz val="12"/>
      <name val="Tms Rmn"/>
      <charset val="204"/>
    </font>
    <font>
      <i/>
      <sz val="11"/>
      <color indexed="23"/>
      <name val="Calibri"/>
      <family val="2"/>
    </font>
    <font>
      <i/>
      <sz val="1"/>
      <color indexed="8"/>
      <name val="Courier"/>
      <family val="1"/>
      <charset val="204"/>
    </font>
    <font>
      <sz val="10"/>
      <color indexed="62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7.5"/>
      <color indexed="36"/>
      <name val="Arial"/>
      <family val="2"/>
    </font>
    <font>
      <u/>
      <sz val="10"/>
      <color indexed="12"/>
      <name val="Arial"/>
      <family val="2"/>
      <charset val="204"/>
    </font>
    <font>
      <b/>
      <sz val="10"/>
      <name val="AA Normal"/>
    </font>
    <font>
      <sz val="10"/>
      <name val="AA Normal"/>
    </font>
    <font>
      <sz val="11"/>
      <color indexed="52"/>
      <name val="Calibri"/>
      <family val="2"/>
    </font>
    <font>
      <sz val="10"/>
      <name val="MS Sans Serif"/>
      <family val="2"/>
    </font>
    <font>
      <b/>
      <sz val="11"/>
      <name val="Helv"/>
    </font>
    <font>
      <sz val="11"/>
      <color indexed="60"/>
      <name val="Calibri"/>
      <family val="2"/>
    </font>
    <font>
      <sz val="7"/>
      <name val="Small Fonts"/>
      <family val="2"/>
      <charset val="204"/>
    </font>
    <font>
      <sz val="8"/>
      <name val="Helv"/>
      <charset val="204"/>
    </font>
    <font>
      <b/>
      <sz val="11"/>
      <color indexed="63"/>
      <name val="Calibri"/>
      <family val="2"/>
    </font>
    <font>
      <sz val="12"/>
      <color indexed="8"/>
      <name val="Times New Roman"/>
      <family val="1"/>
    </font>
    <font>
      <sz val="8"/>
      <name val="Helv"/>
    </font>
    <font>
      <sz val="10"/>
      <color indexed="8"/>
      <name val="Arial"/>
      <family val="2"/>
      <charset val="204"/>
    </font>
    <font>
      <sz val="10"/>
      <name val="NTHelvetica/Cyrillic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color indexed="10"/>
      <name val="Calibri"/>
      <family val="2"/>
    </font>
    <font>
      <u/>
      <sz val="10"/>
      <color indexed="12"/>
      <name val="Arial Cyr"/>
      <charset val="204"/>
    </font>
    <font>
      <b/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0"/>
      <color indexed="0"/>
      <name val="Helv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8"/>
      <name val="Times New Roman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4"/>
      <color indexed="8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82">
    <xf numFmtId="0" fontId="0" fillId="0" borderId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4" fillId="0" borderId="0"/>
    <xf numFmtId="0" fontId="5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4" fillId="0" borderId="0"/>
    <xf numFmtId="0" fontId="7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167" fontId="1" fillId="0" borderId="0" applyFont="0" applyFill="0" applyBorder="0" applyAlignment="0" applyProtection="0"/>
    <xf numFmtId="0" fontId="17" fillId="0" borderId="0"/>
    <xf numFmtId="0" fontId="17" fillId="0" borderId="0"/>
    <xf numFmtId="0" fontId="7" fillId="0" borderId="0"/>
    <xf numFmtId="0" fontId="17" fillId="0" borderId="0"/>
    <xf numFmtId="0" fontId="7" fillId="0" borderId="0"/>
    <xf numFmtId="0" fontId="18" fillId="0" borderId="0"/>
    <xf numFmtId="0" fontId="1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7" fillId="0" borderId="0"/>
    <xf numFmtId="0" fontId="17" fillId="0" borderId="0"/>
    <xf numFmtId="0" fontId="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8" fillId="0" borderId="0"/>
    <xf numFmtId="0" fontId="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17" fillId="0" borderId="0"/>
    <xf numFmtId="0" fontId="20" fillId="0" borderId="0"/>
    <xf numFmtId="0" fontId="7" fillId="0" borderId="0"/>
    <xf numFmtId="0" fontId="7" fillId="0" borderId="0"/>
    <xf numFmtId="0" fontId="1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1" fillId="0" borderId="0"/>
    <xf numFmtId="44" fontId="21" fillId="0" borderId="0">
      <protection locked="0"/>
    </xf>
    <xf numFmtId="44" fontId="21" fillId="0" borderId="0">
      <protection locked="0"/>
    </xf>
    <xf numFmtId="44" fontId="21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1" fillId="0" borderId="26">
      <protection locked="0"/>
    </xf>
    <xf numFmtId="0" fontId="23" fillId="0" borderId="0"/>
    <xf numFmtId="168" fontId="24" fillId="0" borderId="0" applyFont="0" applyFill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21" borderId="0" applyNumberFormat="0" applyBorder="0" applyAlignment="0" applyProtection="0"/>
    <xf numFmtId="0" fontId="27" fillId="5" borderId="0" applyNumberFormat="0" applyBorder="0" applyAlignment="0" applyProtection="0"/>
    <xf numFmtId="0" fontId="28" fillId="0" borderId="0" applyFill="0" applyBorder="0" applyAlignment="0"/>
    <xf numFmtId="169" fontId="17" fillId="0" borderId="0" applyFill="0" applyBorder="0" applyAlignment="0"/>
    <xf numFmtId="170" fontId="1" fillId="0" borderId="0" applyFill="0" applyBorder="0" applyAlignment="0"/>
    <xf numFmtId="171" fontId="29" fillId="0" borderId="0" applyFill="0" applyBorder="0" applyAlignment="0"/>
    <xf numFmtId="172" fontId="29" fillId="0" borderId="0" applyFill="0" applyBorder="0" applyAlignment="0"/>
    <xf numFmtId="164" fontId="17" fillId="0" borderId="0" applyFill="0" applyBorder="0" applyAlignment="0"/>
    <xf numFmtId="173" fontId="17" fillId="0" borderId="0" applyFill="0" applyBorder="0" applyAlignment="0"/>
    <xf numFmtId="169" fontId="17" fillId="0" borderId="0" applyFill="0" applyBorder="0" applyAlignment="0"/>
    <xf numFmtId="0" fontId="30" fillId="22" borderId="27" applyNumberFormat="0" applyAlignment="0" applyProtection="0"/>
    <xf numFmtId="174" fontId="18" fillId="23" borderId="10">
      <alignment vertical="center"/>
    </xf>
    <xf numFmtId="0" fontId="31" fillId="24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ont="0" applyFill="0" applyBorder="0" applyAlignment="0" applyProtection="0"/>
    <xf numFmtId="164" fontId="17" fillId="0" borderId="0" applyFont="0" applyFill="0" applyBorder="0" applyAlignment="0" applyProtection="0"/>
    <xf numFmtId="175" fontId="32" fillId="0" borderId="0" applyFont="0" applyFill="0" applyBorder="0" applyAlignment="0" applyProtection="0"/>
    <xf numFmtId="176" fontId="33" fillId="0" borderId="0" applyFont="0" applyFill="0" applyBorder="0" applyAlignment="0" applyProtection="0"/>
    <xf numFmtId="169" fontId="17" fillId="0" borderId="0" applyFont="0" applyFill="0" applyBorder="0" applyAlignment="0" applyProtection="0"/>
    <xf numFmtId="177" fontId="34" fillId="0" borderId="0" applyFont="0" applyFill="0" applyBorder="0" applyAlignment="0" applyProtection="0"/>
    <xf numFmtId="178" fontId="1" fillId="2" borderId="0" applyFont="0" applyFill="0" applyBorder="0" applyAlignment="0" applyProtection="0"/>
    <xf numFmtId="14" fontId="28" fillId="0" borderId="0" applyFill="0" applyBorder="0" applyAlignment="0"/>
    <xf numFmtId="179" fontId="1" fillId="2" borderId="0" applyFont="0" applyFill="0" applyBorder="0" applyAlignment="0" applyProtection="0"/>
    <xf numFmtId="180" fontId="4" fillId="0" borderId="0" applyFill="0" applyBorder="0" applyAlignment="0" applyProtection="0"/>
    <xf numFmtId="38" fontId="33" fillId="0" borderId="29">
      <alignment vertical="center"/>
    </xf>
    <xf numFmtId="174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35" fillId="0" borderId="0" applyNumberFormat="0" applyFill="0" applyBorder="0" applyAlignment="0" applyProtection="0"/>
    <xf numFmtId="164" fontId="17" fillId="0" borderId="0" applyFill="0" applyBorder="0" applyAlignment="0"/>
    <xf numFmtId="169" fontId="17" fillId="0" borderId="0" applyFill="0" applyBorder="0" applyAlignment="0"/>
    <xf numFmtId="164" fontId="17" fillId="0" borderId="0" applyFill="0" applyBorder="0" applyAlignment="0"/>
    <xf numFmtId="173" fontId="17" fillId="0" borderId="0" applyFill="0" applyBorder="0" applyAlignment="0"/>
    <xf numFmtId="169" fontId="17" fillId="0" borderId="0" applyFill="0" applyBorder="0" applyAlignment="0"/>
    <xf numFmtId="182" fontId="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21" fillId="0" borderId="0">
      <protection locked="0"/>
    </xf>
    <xf numFmtId="0" fontId="21" fillId="0" borderId="0">
      <protection locked="0"/>
    </xf>
    <xf numFmtId="0" fontId="37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37" fillId="0" borderId="0">
      <protection locked="0"/>
    </xf>
    <xf numFmtId="10" fontId="38" fillId="3" borderId="16" applyNumberFormat="0" applyFill="0" applyBorder="0" applyAlignment="0" applyProtection="0">
      <protection locked="0"/>
    </xf>
    <xf numFmtId="0" fontId="39" fillId="6" borderId="0" applyNumberFormat="0" applyBorder="0" applyAlignment="0" applyProtection="0"/>
    <xf numFmtId="38" fontId="40" fillId="25" borderId="0" applyNumberFormat="0" applyBorder="0" applyAlignment="0" applyProtection="0"/>
    <xf numFmtId="0" fontId="41" fillId="0" borderId="7" applyNumberFormat="0" applyAlignment="0" applyProtection="0">
      <alignment horizontal="left" vertical="center"/>
    </xf>
    <xf numFmtId="0" fontId="41" fillId="0" borderId="20">
      <alignment horizontal="left" vertical="center"/>
    </xf>
    <xf numFmtId="14" fontId="42" fillId="26" borderId="1">
      <alignment horizontal="center" vertical="center" wrapText="1"/>
    </xf>
    <xf numFmtId="0" fontId="43" fillId="0" borderId="30" applyNumberFormat="0" applyFill="0" applyAlignment="0" applyProtection="0"/>
    <xf numFmtId="0" fontId="44" fillId="0" borderId="31" applyNumberFormat="0" applyFill="0" applyAlignment="0" applyProtection="0"/>
    <xf numFmtId="0" fontId="45" fillId="0" borderId="32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34" fillId="0" borderId="0"/>
    <xf numFmtId="183" fontId="1" fillId="27" borderId="16" applyNumberFormat="0" applyFont="0" applyAlignment="0">
      <protection locked="0"/>
    </xf>
    <xf numFmtId="10" fontId="40" fillId="28" borderId="16" applyNumberFormat="0" applyBorder="0" applyAlignment="0" applyProtection="0"/>
    <xf numFmtId="183" fontId="1" fillId="27" borderId="16" applyNumberFormat="0" applyFont="0" applyAlignment="0">
      <protection locked="0"/>
    </xf>
    <xf numFmtId="184" fontId="49" fillId="0" borderId="0" applyFont="0" applyFill="0" applyBorder="0" applyAlignment="0" applyProtection="0"/>
    <xf numFmtId="185" fontId="50" fillId="0" borderId="0" applyFont="0" applyFill="0" applyBorder="0" applyAlignment="0" applyProtection="0"/>
    <xf numFmtId="164" fontId="17" fillId="0" borderId="0" applyFill="0" applyBorder="0" applyAlignment="0"/>
    <xf numFmtId="169" fontId="17" fillId="0" borderId="0" applyFill="0" applyBorder="0" applyAlignment="0"/>
    <xf numFmtId="164" fontId="17" fillId="0" borderId="0" applyFill="0" applyBorder="0" applyAlignment="0"/>
    <xf numFmtId="173" fontId="17" fillId="0" borderId="0" applyFill="0" applyBorder="0" applyAlignment="0"/>
    <xf numFmtId="169" fontId="17" fillId="0" borderId="0" applyFill="0" applyBorder="0" applyAlignment="0"/>
    <xf numFmtId="0" fontId="51" fillId="0" borderId="33" applyNumberFormat="0" applyFill="0" applyAlignment="0" applyProtection="0"/>
    <xf numFmtId="186" fontId="52" fillId="0" borderId="0" applyFont="0" applyFill="0" applyBorder="0" applyAlignment="0" applyProtection="0"/>
    <xf numFmtId="187" fontId="52" fillId="0" borderId="0" applyFont="0" applyFill="0" applyBorder="0" applyAlignment="0" applyProtection="0"/>
    <xf numFmtId="0" fontId="53" fillId="0" borderId="1"/>
    <xf numFmtId="188" fontId="20" fillId="0" borderId="0" applyFont="0" applyFill="0" applyBorder="0" applyAlignment="0" applyProtection="0"/>
    <xf numFmtId="189" fontId="20" fillId="0" borderId="0" applyFont="0" applyFill="0" applyBorder="0" applyAlignment="0" applyProtection="0"/>
    <xf numFmtId="0" fontId="54" fillId="29" borderId="0" applyNumberFormat="0" applyBorder="0" applyAlignment="0" applyProtection="0"/>
    <xf numFmtId="37" fontId="55" fillId="0" borderId="0"/>
    <xf numFmtId="190" fontId="1" fillId="0" borderId="0"/>
    <xf numFmtId="0" fontId="1" fillId="0" borderId="0"/>
    <xf numFmtId="0" fontId="56" fillId="0" borderId="0"/>
    <xf numFmtId="0" fontId="17" fillId="0" borderId="0"/>
    <xf numFmtId="0" fontId="25" fillId="30" borderId="34" applyNumberFormat="0" applyFont="0" applyAlignment="0" applyProtection="0"/>
    <xf numFmtId="191" fontId="1" fillId="2" borderId="0"/>
    <xf numFmtId="192" fontId="4" fillId="0" borderId="0" applyFont="0" applyFill="0" applyBorder="0" applyAlignment="0" applyProtection="0"/>
    <xf numFmtId="0" fontId="20" fillId="0" borderId="0"/>
    <xf numFmtId="0" fontId="57" fillId="22" borderId="35" applyNumberFormat="0" applyAlignment="0" applyProtection="0"/>
    <xf numFmtId="0" fontId="58" fillId="2" borderId="0"/>
    <xf numFmtId="193" fontId="1" fillId="0" borderId="0" applyFont="0" applyFill="0" applyBorder="0" applyAlignment="0" applyProtection="0"/>
    <xf numFmtId="172" fontId="29" fillId="0" borderId="0" applyFont="0" applyFill="0" applyBorder="0" applyAlignment="0" applyProtection="0"/>
    <xf numFmtId="194" fontId="29" fillId="0" borderId="0" applyFont="0" applyFill="0" applyBorder="0" applyAlignment="0" applyProtection="0"/>
    <xf numFmtId="10" fontId="1" fillId="0" borderId="0" applyFont="0" applyFill="0" applyBorder="0" applyAlignment="0" applyProtection="0"/>
    <xf numFmtId="195" fontId="34" fillId="0" borderId="0" applyFont="0" applyFill="0" applyBorder="0" applyAlignment="0" applyProtection="0"/>
    <xf numFmtId="196" fontId="17" fillId="0" borderId="0"/>
    <xf numFmtId="197" fontId="17" fillId="0" borderId="0"/>
    <xf numFmtId="164" fontId="17" fillId="0" borderId="0" applyFill="0" applyBorder="0" applyAlignment="0"/>
    <xf numFmtId="169" fontId="17" fillId="0" borderId="0" applyFill="0" applyBorder="0" applyAlignment="0"/>
    <xf numFmtId="164" fontId="17" fillId="0" borderId="0" applyFill="0" applyBorder="0" applyAlignment="0"/>
    <xf numFmtId="173" fontId="17" fillId="0" borderId="0" applyFill="0" applyBorder="0" applyAlignment="0"/>
    <xf numFmtId="169" fontId="17" fillId="0" borderId="0" applyFill="0" applyBorder="0" applyAlignment="0"/>
    <xf numFmtId="0" fontId="59" fillId="0" borderId="0" applyNumberFormat="0">
      <alignment horizontal="left"/>
    </xf>
    <xf numFmtId="3" fontId="18" fillId="0" borderId="0" applyFont="0" applyFill="0" applyBorder="0" applyAlignment="0"/>
    <xf numFmtId="0" fontId="1" fillId="31" borderId="35" applyNumberFormat="0" applyProtection="0">
      <alignment horizontal="left" vertical="center" indent="1"/>
    </xf>
    <xf numFmtId="4" fontId="60" fillId="32" borderId="35" applyNumberFormat="0" applyProtection="0">
      <alignment horizontal="left" vertical="center" indent="1"/>
    </xf>
    <xf numFmtId="4" fontId="60" fillId="33" borderId="35" applyNumberFormat="0" applyProtection="0">
      <alignment horizontal="left" vertical="center" indent="1"/>
    </xf>
    <xf numFmtId="0" fontId="1" fillId="25" borderId="35" applyNumberFormat="0" applyProtection="0">
      <alignment horizontal="left" vertical="center" indent="1"/>
    </xf>
    <xf numFmtId="0" fontId="1" fillId="31" borderId="35" applyNumberFormat="0" applyProtection="0">
      <alignment horizontal="left" vertical="center" indent="1"/>
    </xf>
    <xf numFmtId="4" fontId="28" fillId="32" borderId="35" applyNumberFormat="0" applyProtection="0">
      <alignment horizontal="right" vertical="center"/>
    </xf>
    <xf numFmtId="0" fontId="1" fillId="31" borderId="35" applyNumberFormat="0" applyProtection="0">
      <alignment horizontal="left" vertical="center" indent="1"/>
    </xf>
    <xf numFmtId="198" fontId="61" fillId="0" borderId="16">
      <alignment horizontal="left" vertical="center"/>
      <protection locked="0"/>
    </xf>
    <xf numFmtId="3" fontId="1" fillId="0" borderId="0"/>
    <xf numFmtId="49" fontId="28" fillId="0" borderId="0" applyFill="0" applyBorder="0" applyAlignment="0"/>
    <xf numFmtId="199" fontId="29" fillId="0" borderId="0" applyFill="0" applyBorder="0" applyAlignment="0"/>
    <xf numFmtId="200" fontId="29" fillId="0" borderId="0" applyFill="0" applyBorder="0" applyAlignment="0"/>
    <xf numFmtId="0" fontId="62" fillId="0" borderId="0" applyFill="0" applyBorder="0" applyProtection="0">
      <alignment horizontal="left" vertical="top"/>
    </xf>
    <xf numFmtId="0" fontId="63" fillId="0" borderId="0" applyNumberFormat="0" applyFill="0" applyBorder="0" applyAlignment="0" applyProtection="0"/>
    <xf numFmtId="0" fontId="64" fillId="0" borderId="36" applyNumberFormat="0" applyFill="0" applyAlignment="0" applyProtection="0"/>
    <xf numFmtId="201" fontId="1" fillId="0" borderId="0" applyFont="0" applyFill="0" applyBorder="0" applyAlignment="0" applyProtection="0"/>
    <xf numFmtId="0" fontId="65" fillId="0" borderId="0"/>
    <xf numFmtId="0" fontId="66" fillId="0" borderId="0" applyAlignment="0"/>
    <xf numFmtId="0" fontId="67" fillId="0" borderId="0"/>
    <xf numFmtId="0" fontId="20" fillId="0" borderId="0"/>
    <xf numFmtId="188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68" fillId="0" borderId="0" applyNumberFormat="0" applyFill="0" applyBorder="0" applyAlignment="0" applyProtection="0"/>
    <xf numFmtId="202" fontId="18" fillId="0" borderId="37"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70" fillId="25" borderId="10"/>
    <xf numFmtId="14" fontId="18" fillId="0" borderId="0">
      <alignment horizontal="right"/>
    </xf>
    <xf numFmtId="44" fontId="4" fillId="0" borderId="0" applyFont="0" applyFill="0" applyBorder="0" applyAlignment="0" applyProtection="0"/>
    <xf numFmtId="202" fontId="71" fillId="26" borderId="37"/>
    <xf numFmtId="0" fontId="1" fillId="0" borderId="16">
      <alignment horizontal="right"/>
    </xf>
    <xf numFmtId="0" fontId="1" fillId="0" borderId="0"/>
    <xf numFmtId="0" fontId="4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1" fillId="0" borderId="0"/>
    <xf numFmtId="0" fontId="72" fillId="0" borderId="0"/>
    <xf numFmtId="0" fontId="33" fillId="0" borderId="0" applyNumberFormat="0" applyFont="0" applyFill="0" applyBorder="0" applyAlignment="0" applyProtection="0">
      <alignment vertical="top"/>
    </xf>
    <xf numFmtId="0" fontId="33" fillId="0" borderId="0" applyNumberFormat="0" applyFont="0" applyFill="0" applyBorder="0" applyAlignment="0" applyProtection="0">
      <alignment vertical="top"/>
    </xf>
    <xf numFmtId="0" fontId="33" fillId="0" borderId="0" applyNumberFormat="0" applyFont="0" applyFill="0" applyBorder="0" applyAlignment="0" applyProtection="0">
      <alignment vertical="top"/>
    </xf>
    <xf numFmtId="0" fontId="4" fillId="0" borderId="0">
      <alignment vertical="justify"/>
    </xf>
    <xf numFmtId="38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8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" fontId="1" fillId="0" borderId="16"/>
    <xf numFmtId="44" fontId="21" fillId="0" borderId="0">
      <protection locked="0"/>
    </xf>
  </cellStyleXfs>
  <cellXfs count="365">
    <xf numFmtId="0" fontId="0" fillId="0" borderId="0" xfId="0"/>
    <xf numFmtId="165" fontId="3" fillId="34" borderId="16" xfId="2" applyNumberFormat="1" applyFont="1" applyFill="1" applyBorder="1" applyAlignment="1">
      <alignment horizontal="center" vertical="center"/>
    </xf>
    <xf numFmtId="165" fontId="2" fillId="34" borderId="16" xfId="2" applyNumberFormat="1" applyFont="1" applyFill="1" applyBorder="1" applyAlignment="1">
      <alignment horizontal="center" vertical="center"/>
    </xf>
    <xf numFmtId="3" fontId="2" fillId="34" borderId="16" xfId="8" applyNumberFormat="1" applyFont="1" applyFill="1" applyBorder="1" applyAlignment="1">
      <alignment horizontal="center" vertical="center" wrapText="1"/>
    </xf>
    <xf numFmtId="3" fontId="3" fillId="34" borderId="24" xfId="3" applyNumberFormat="1" applyFont="1" applyFill="1" applyBorder="1" applyAlignment="1">
      <alignment horizontal="center" vertical="center"/>
    </xf>
    <xf numFmtId="3" fontId="3" fillId="34" borderId="21" xfId="3" applyNumberFormat="1" applyFont="1" applyFill="1" applyBorder="1" applyAlignment="1">
      <alignment horizontal="center" vertical="center"/>
    </xf>
    <xf numFmtId="3" fontId="3" fillId="34" borderId="16" xfId="2" applyNumberFormat="1" applyFont="1" applyFill="1" applyBorder="1" applyAlignment="1">
      <alignment horizontal="center" vertical="center" wrapText="1"/>
    </xf>
    <xf numFmtId="3" fontId="3" fillId="34" borderId="16" xfId="2" applyNumberFormat="1" applyFont="1" applyFill="1" applyBorder="1" applyAlignment="1" applyProtection="1">
      <alignment horizontal="center" vertical="center" wrapText="1"/>
    </xf>
    <xf numFmtId="3" fontId="2" fillId="34" borderId="16" xfId="2" applyNumberFormat="1" applyFont="1" applyFill="1" applyBorder="1" applyAlignment="1" applyProtection="1">
      <alignment horizontal="center" vertical="center" wrapText="1"/>
    </xf>
    <xf numFmtId="165" fontId="2" fillId="34" borderId="18" xfId="2" applyNumberFormat="1" applyFont="1" applyFill="1" applyBorder="1" applyAlignment="1">
      <alignment horizontal="center" vertical="center" wrapText="1"/>
    </xf>
    <xf numFmtId="165" fontId="3" fillId="34" borderId="16" xfId="2" applyNumberFormat="1" applyFont="1" applyFill="1" applyBorder="1" applyAlignment="1">
      <alignment horizontal="center" vertical="center" wrapText="1"/>
    </xf>
    <xf numFmtId="165" fontId="73" fillId="34" borderId="16" xfId="1" applyNumberFormat="1" applyFont="1" applyFill="1" applyBorder="1" applyAlignment="1">
      <alignment vertical="center" wrapText="1"/>
    </xf>
    <xf numFmtId="3" fontId="78" fillId="34" borderId="16" xfId="2" applyNumberFormat="1" applyFont="1" applyFill="1" applyBorder="1" applyAlignment="1" applyProtection="1">
      <alignment horizontal="center" vertical="center" wrapText="1"/>
    </xf>
    <xf numFmtId="3" fontId="78" fillId="34" borderId="18" xfId="2" applyNumberFormat="1" applyFont="1" applyFill="1" applyBorder="1" applyAlignment="1" applyProtection="1">
      <alignment horizontal="center" vertical="center" wrapText="1"/>
    </xf>
    <xf numFmtId="3" fontId="79" fillId="34" borderId="16" xfId="0" applyNumberFormat="1" applyFont="1" applyFill="1" applyBorder="1" applyAlignment="1">
      <alignment vertical="center" wrapText="1"/>
    </xf>
    <xf numFmtId="3" fontId="80" fillId="34" borderId="16" xfId="2" applyNumberFormat="1" applyFont="1" applyFill="1" applyBorder="1" applyAlignment="1" applyProtection="1">
      <alignment horizontal="center" vertical="center" wrapText="1"/>
    </xf>
    <xf numFmtId="3" fontId="3" fillId="34" borderId="18" xfId="2" applyNumberFormat="1" applyFont="1" applyFill="1" applyBorder="1" applyAlignment="1" applyProtection="1">
      <alignment horizontal="center" vertical="center" wrapText="1"/>
    </xf>
    <xf numFmtId="3" fontId="3" fillId="34" borderId="24" xfId="2" applyNumberFormat="1" applyFont="1" applyFill="1" applyBorder="1" applyAlignment="1" applyProtection="1">
      <alignment horizontal="center" vertical="center" wrapText="1"/>
    </xf>
    <xf numFmtId="3" fontId="2" fillId="34" borderId="24" xfId="2" applyNumberFormat="1" applyFont="1" applyFill="1" applyBorder="1" applyAlignment="1" applyProtection="1">
      <alignment horizontal="center" vertical="center" wrapText="1"/>
    </xf>
    <xf numFmtId="3" fontId="3" fillId="34" borderId="25" xfId="2" applyNumberFormat="1" applyFont="1" applyFill="1" applyBorder="1" applyAlignment="1" applyProtection="1">
      <alignment horizontal="center" vertical="center" wrapText="1"/>
    </xf>
    <xf numFmtId="3" fontId="3" fillId="34" borderId="0" xfId="3" applyNumberFormat="1" applyFont="1" applyFill="1" applyBorder="1" applyAlignment="1">
      <alignment horizontal="left" vertical="center" wrapText="1"/>
    </xf>
    <xf numFmtId="165" fontId="3" fillId="34" borderId="0" xfId="2" applyNumberFormat="1" applyFont="1" applyFill="1" applyAlignment="1">
      <alignment horizontal="center" vertical="center"/>
    </xf>
    <xf numFmtId="165" fontId="2" fillId="34" borderId="0" xfId="2" applyNumberFormat="1" applyFont="1" applyFill="1" applyAlignment="1">
      <alignment horizontal="center" vertical="center"/>
    </xf>
    <xf numFmtId="165" fontId="3" fillId="34" borderId="0" xfId="2" applyNumberFormat="1" applyFont="1" applyFill="1" applyAlignment="1">
      <alignment horizontal="right"/>
    </xf>
    <xf numFmtId="3" fontId="3" fillId="34" borderId="0" xfId="3" applyNumberFormat="1" applyFont="1" applyFill="1" applyBorder="1" applyAlignment="1">
      <alignment horizontal="center" vertical="center"/>
    </xf>
    <xf numFmtId="0" fontId="77" fillId="34" borderId="16" xfId="5" applyFont="1" applyFill="1" applyBorder="1" applyAlignment="1">
      <alignment horizontal="center" wrapText="1"/>
    </xf>
    <xf numFmtId="0" fontId="3" fillId="34" borderId="16" xfId="5" applyFont="1" applyFill="1" applyBorder="1" applyAlignment="1">
      <alignment horizontal="center" wrapText="1"/>
    </xf>
    <xf numFmtId="3" fontId="3" fillId="34" borderId="16" xfId="3" applyNumberFormat="1" applyFont="1" applyFill="1" applyBorder="1" applyAlignment="1">
      <alignment horizontal="left" vertical="center" wrapText="1"/>
    </xf>
    <xf numFmtId="165" fontId="3" fillId="34" borderId="16" xfId="2" applyNumberFormat="1" applyFont="1" applyFill="1" applyBorder="1" applyAlignment="1">
      <alignment horizontal="right"/>
    </xf>
    <xf numFmtId="165" fontId="3" fillId="34" borderId="14" xfId="2" applyNumberFormat="1" applyFont="1" applyFill="1" applyBorder="1" applyAlignment="1">
      <alignment horizontal="right"/>
    </xf>
    <xf numFmtId="1" fontId="83" fillId="34" borderId="16" xfId="0" applyNumberFormat="1" applyFont="1" applyFill="1" applyBorder="1" applyAlignment="1">
      <alignment horizontal="center" vertical="center" wrapText="1"/>
    </xf>
    <xf numFmtId="3" fontId="3" fillId="34" borderId="16" xfId="3" applyNumberFormat="1" applyFont="1" applyFill="1" applyBorder="1" applyAlignment="1">
      <alignment horizontal="center" vertical="center"/>
    </xf>
    <xf numFmtId="165" fontId="3" fillId="34" borderId="44" xfId="2" applyNumberFormat="1" applyFont="1" applyFill="1" applyBorder="1" applyAlignment="1">
      <alignment horizontal="center" vertical="center"/>
    </xf>
    <xf numFmtId="165" fontId="2" fillId="34" borderId="44" xfId="2" applyNumberFormat="1" applyFont="1" applyFill="1" applyBorder="1" applyAlignment="1">
      <alignment horizontal="center" vertical="center"/>
    </xf>
    <xf numFmtId="0" fontId="73" fillId="34" borderId="16" xfId="0" applyFont="1" applyFill="1" applyBorder="1" applyAlignment="1">
      <alignment horizontal="center" vertical="center" wrapText="1"/>
    </xf>
    <xf numFmtId="3" fontId="73" fillId="34" borderId="16" xfId="0" applyNumberFormat="1" applyFont="1" applyFill="1" applyBorder="1" applyAlignment="1">
      <alignment horizontal="center" vertical="center" wrapText="1"/>
    </xf>
    <xf numFmtId="165" fontId="74" fillId="34" borderId="16" xfId="1" applyNumberFormat="1" applyFont="1" applyFill="1" applyBorder="1" applyAlignment="1">
      <alignment vertical="center" wrapText="1"/>
    </xf>
    <xf numFmtId="0" fontId="75" fillId="34" borderId="16" xfId="0" applyFont="1" applyFill="1" applyBorder="1" applyAlignment="1">
      <alignment horizontal="center" vertical="center" wrapText="1"/>
    </xf>
    <xf numFmtId="165" fontId="79" fillId="34" borderId="16" xfId="1" applyNumberFormat="1" applyFont="1" applyFill="1" applyBorder="1" applyAlignment="1">
      <alignment horizontal="center" vertical="center" wrapText="1"/>
    </xf>
    <xf numFmtId="3" fontId="79" fillId="34" borderId="16" xfId="0" applyNumberFormat="1" applyFont="1" applyFill="1" applyBorder="1" applyAlignment="1">
      <alignment horizontal="center" vertical="center" wrapText="1"/>
    </xf>
    <xf numFmtId="3" fontId="3" fillId="34" borderId="14" xfId="2" applyNumberFormat="1" applyFont="1" applyFill="1" applyBorder="1" applyAlignment="1" applyProtection="1">
      <alignment horizontal="center" vertical="center" wrapText="1"/>
    </xf>
    <xf numFmtId="3" fontId="2" fillId="34" borderId="14" xfId="2" applyNumberFormat="1" applyFont="1" applyFill="1" applyBorder="1" applyAlignment="1" applyProtection="1">
      <alignment horizontal="center" vertical="center" wrapText="1"/>
    </xf>
    <xf numFmtId="3" fontId="2" fillId="34" borderId="18" xfId="2" applyNumberFormat="1" applyFont="1" applyFill="1" applyBorder="1" applyAlignment="1" applyProtection="1">
      <alignment horizontal="center" vertical="center" wrapText="1"/>
    </xf>
    <xf numFmtId="3" fontId="2" fillId="34" borderId="1" xfId="3" applyNumberFormat="1" applyFont="1" applyFill="1" applyBorder="1" applyAlignment="1">
      <alignment horizontal="center" vertical="center" wrapText="1"/>
    </xf>
    <xf numFmtId="3" fontId="2" fillId="34" borderId="58" xfId="3" applyNumberFormat="1" applyFont="1" applyFill="1" applyBorder="1" applyAlignment="1">
      <alignment horizontal="center" vertical="center" wrapText="1"/>
    </xf>
    <xf numFmtId="165" fontId="3" fillId="34" borderId="0" xfId="2" applyNumberFormat="1" applyFont="1" applyFill="1" applyAlignment="1">
      <alignment horizontal="right" wrapText="1"/>
    </xf>
    <xf numFmtId="3" fontId="2" fillId="34" borderId="13" xfId="2" applyNumberFormat="1" applyFont="1" applyFill="1" applyBorder="1" applyAlignment="1">
      <alignment horizontal="center" vertical="center"/>
    </xf>
    <xf numFmtId="3" fontId="2" fillId="34" borderId="43" xfId="2" applyNumberFormat="1" applyFont="1" applyFill="1" applyBorder="1" applyAlignment="1">
      <alignment horizontal="center" vertical="center" wrapText="1"/>
    </xf>
    <xf numFmtId="3" fontId="2" fillId="34" borderId="62" xfId="2" applyNumberFormat="1" applyFont="1" applyFill="1" applyBorder="1" applyAlignment="1">
      <alignment horizontal="center" vertical="center" wrapText="1"/>
    </xf>
    <xf numFmtId="3" fontId="2" fillId="34" borderId="46" xfId="2" applyNumberFormat="1" applyFont="1" applyFill="1" applyBorder="1" applyAlignment="1">
      <alignment horizontal="center" vertical="center" wrapText="1"/>
    </xf>
    <xf numFmtId="165" fontId="3" fillId="34" borderId="14" xfId="2" applyNumberFormat="1" applyFont="1" applyFill="1" applyBorder="1" applyAlignment="1">
      <alignment horizontal="center"/>
    </xf>
    <xf numFmtId="165" fontId="3" fillId="34" borderId="14" xfId="2" applyNumberFormat="1" applyFont="1" applyFill="1" applyBorder="1" applyAlignment="1">
      <alignment horizontal="right" wrapText="1"/>
    </xf>
    <xf numFmtId="3" fontId="2" fillId="34" borderId="15" xfId="3" applyNumberFormat="1" applyFont="1" applyFill="1" applyBorder="1" applyAlignment="1">
      <alignment horizontal="center" vertical="center" wrapText="1"/>
    </xf>
    <xf numFmtId="3" fontId="2" fillId="34" borderId="13" xfId="3" applyNumberFormat="1" applyFont="1" applyFill="1" applyBorder="1" applyAlignment="1">
      <alignment horizontal="center" vertical="center" wrapText="1"/>
    </xf>
    <xf numFmtId="3" fontId="2" fillId="34" borderId="14" xfId="3" applyNumberFormat="1" applyFont="1" applyFill="1" applyBorder="1" applyAlignment="1">
      <alignment horizontal="center" vertical="center" wrapText="1"/>
    </xf>
    <xf numFmtId="165" fontId="3" fillId="34" borderId="46" xfId="2" applyNumberFormat="1" applyFont="1" applyFill="1" applyBorder="1" applyAlignment="1">
      <alignment horizontal="right" wrapText="1"/>
    </xf>
    <xf numFmtId="165" fontId="3" fillId="34" borderId="43" xfId="2" applyNumberFormat="1" applyFont="1" applyFill="1" applyBorder="1" applyAlignment="1">
      <alignment horizontal="right" wrapText="1"/>
    </xf>
    <xf numFmtId="165" fontId="3" fillId="34" borderId="40" xfId="2" applyNumberFormat="1" applyFont="1" applyFill="1" applyBorder="1" applyAlignment="1">
      <alignment horizontal="right" wrapText="1"/>
    </xf>
    <xf numFmtId="3" fontId="2" fillId="34" borderId="41" xfId="2" applyNumberFormat="1" applyFont="1" applyFill="1" applyBorder="1" applyAlignment="1" applyProtection="1">
      <alignment horizontal="center" vertical="center" wrapText="1"/>
    </xf>
    <xf numFmtId="3" fontId="2" fillId="34" borderId="19" xfId="2" applyNumberFormat="1" applyFont="1" applyFill="1" applyBorder="1" applyAlignment="1" applyProtection="1">
      <alignment horizontal="center" vertical="center" wrapText="1"/>
    </xf>
    <xf numFmtId="3" fontId="2" fillId="34" borderId="16" xfId="3" applyNumberFormat="1" applyFont="1" applyFill="1" applyBorder="1" applyAlignment="1">
      <alignment horizontal="center" vertical="center" wrapText="1"/>
    </xf>
    <xf numFmtId="3" fontId="2" fillId="34" borderId="18" xfId="3" applyNumberFormat="1" applyFont="1" applyFill="1" applyBorder="1" applyAlignment="1">
      <alignment horizontal="center" vertical="center"/>
    </xf>
    <xf numFmtId="3" fontId="2" fillId="34" borderId="17" xfId="3" applyNumberFormat="1" applyFont="1" applyFill="1" applyBorder="1" applyAlignment="1">
      <alignment horizontal="center" vertical="center"/>
    </xf>
    <xf numFmtId="165" fontId="2" fillId="34" borderId="21" xfId="2" applyNumberFormat="1" applyFont="1" applyFill="1" applyBorder="1" applyAlignment="1">
      <alignment horizontal="right"/>
    </xf>
    <xf numFmtId="165" fontId="2" fillId="34" borderId="44" xfId="2" applyNumberFormat="1" applyFont="1" applyFill="1" applyBorder="1" applyAlignment="1">
      <alignment horizontal="right" wrapText="1"/>
    </xf>
    <xf numFmtId="165" fontId="2" fillId="34" borderId="19" xfId="2" applyNumberFormat="1" applyFont="1" applyFill="1" applyBorder="1" applyAlignment="1">
      <alignment horizontal="right" wrapText="1"/>
    </xf>
    <xf numFmtId="165" fontId="2" fillId="34" borderId="0" xfId="2" applyNumberFormat="1" applyFont="1" applyFill="1" applyAlignment="1">
      <alignment horizontal="right" wrapText="1"/>
    </xf>
    <xf numFmtId="0" fontId="2" fillId="34" borderId="18" xfId="4" applyFont="1" applyFill="1" applyBorder="1" applyAlignment="1" applyProtection="1">
      <alignment horizontal="center" vertical="center" wrapText="1"/>
    </xf>
    <xf numFmtId="0" fontId="2" fillId="34" borderId="17" xfId="4" applyFont="1" applyFill="1" applyBorder="1" applyAlignment="1" applyProtection="1">
      <alignment horizontal="center" vertical="center" wrapText="1"/>
    </xf>
    <xf numFmtId="0" fontId="2" fillId="34" borderId="16" xfId="4" applyFont="1" applyFill="1" applyBorder="1" applyAlignment="1" applyProtection="1">
      <alignment horizontal="center" vertical="center" wrapText="1"/>
    </xf>
    <xf numFmtId="165" fontId="2" fillId="34" borderId="21" xfId="2" applyNumberFormat="1" applyFont="1" applyFill="1" applyBorder="1" applyAlignment="1">
      <alignment horizontal="right" wrapText="1"/>
    </xf>
    <xf numFmtId="165" fontId="2" fillId="34" borderId="41" xfId="2" applyNumberFormat="1" applyFont="1" applyFill="1" applyBorder="1" applyAlignment="1">
      <alignment horizontal="center" vertical="center" wrapText="1"/>
    </xf>
    <xf numFmtId="165" fontId="2" fillId="34" borderId="19" xfId="2" applyNumberFormat="1" applyFont="1" applyFill="1" applyBorder="1" applyAlignment="1">
      <alignment horizontal="center" vertical="center" wrapText="1"/>
    </xf>
    <xf numFmtId="3" fontId="2" fillId="34" borderId="18" xfId="3" applyNumberFormat="1" applyFont="1" applyFill="1" applyBorder="1" applyAlignment="1">
      <alignment horizontal="center" vertical="center" wrapText="1"/>
    </xf>
    <xf numFmtId="3" fontId="3" fillId="34" borderId="17" xfId="3" applyNumberFormat="1" applyFont="1" applyFill="1" applyBorder="1" applyAlignment="1">
      <alignment horizontal="center" vertical="center"/>
    </xf>
    <xf numFmtId="3" fontId="3" fillId="34" borderId="18" xfId="3" applyNumberFormat="1" applyFont="1" applyFill="1" applyBorder="1" applyAlignment="1">
      <alignment horizontal="center" vertical="center"/>
    </xf>
    <xf numFmtId="0" fontId="3" fillId="34" borderId="17" xfId="4" applyFont="1" applyFill="1" applyBorder="1" applyAlignment="1" applyProtection="1">
      <alignment horizontal="center" vertical="center" wrapText="1"/>
    </xf>
    <xf numFmtId="0" fontId="3" fillId="34" borderId="18" xfId="4" applyFont="1" applyFill="1" applyBorder="1" applyAlignment="1" applyProtection="1">
      <alignment horizontal="center" vertical="center" wrapText="1"/>
    </xf>
    <xf numFmtId="165" fontId="3" fillId="34" borderId="0" xfId="2" applyNumberFormat="1" applyFont="1" applyFill="1" applyBorder="1" applyAlignment="1">
      <alignment horizontal="right"/>
    </xf>
    <xf numFmtId="3" fontId="3" fillId="34" borderId="16" xfId="5" applyNumberFormat="1" applyFont="1" applyFill="1" applyBorder="1" applyAlignment="1">
      <alignment horizontal="center" vertical="center" wrapText="1"/>
    </xf>
    <xf numFmtId="3" fontId="3" fillId="34" borderId="18" xfId="3" applyNumberFormat="1" applyFont="1" applyFill="1" applyBorder="1" applyAlignment="1">
      <alignment horizontal="center" vertical="center" wrapText="1"/>
    </xf>
    <xf numFmtId="165" fontId="3" fillId="34" borderId="19" xfId="2" applyNumberFormat="1" applyFont="1" applyFill="1" applyBorder="1" applyAlignment="1">
      <alignment horizontal="center" vertical="center"/>
    </xf>
    <xf numFmtId="49" fontId="2" fillId="34" borderId="17" xfId="4" applyNumberFormat="1" applyFont="1" applyFill="1" applyBorder="1" applyAlignment="1" applyProtection="1">
      <alignment horizontal="center" vertical="center" wrapText="1"/>
    </xf>
    <xf numFmtId="3" fontId="2" fillId="34" borderId="17" xfId="2" applyNumberFormat="1" applyFont="1" applyFill="1" applyBorder="1" applyAlignment="1">
      <alignment horizontal="center" vertical="center"/>
    </xf>
    <xf numFmtId="165" fontId="2" fillId="34" borderId="21" xfId="2" applyNumberFormat="1" applyFont="1" applyFill="1" applyBorder="1" applyAlignment="1">
      <alignment horizontal="center" vertical="center"/>
    </xf>
    <xf numFmtId="165" fontId="2" fillId="34" borderId="19" xfId="2" applyNumberFormat="1" applyFont="1" applyFill="1" applyBorder="1" applyAlignment="1">
      <alignment horizontal="center" vertical="center"/>
    </xf>
    <xf numFmtId="3" fontId="3" fillId="34" borderId="17" xfId="2" applyNumberFormat="1" applyFont="1" applyFill="1" applyBorder="1" applyAlignment="1">
      <alignment horizontal="center" vertical="center"/>
    </xf>
    <xf numFmtId="0" fontId="3" fillId="34" borderId="21" xfId="5" applyFont="1" applyFill="1" applyBorder="1" applyAlignment="1">
      <alignment horizontal="center" vertical="center" wrapText="1"/>
    </xf>
    <xf numFmtId="3" fontId="3" fillId="34" borderId="16" xfId="8" applyNumberFormat="1" applyFont="1" applyFill="1" applyBorder="1" applyAlignment="1">
      <alignment horizontal="center" vertical="center" wrapText="1"/>
    </xf>
    <xf numFmtId="0" fontId="3" fillId="34" borderId="17" xfId="5" applyFont="1" applyFill="1" applyBorder="1" applyAlignment="1">
      <alignment horizontal="center" vertical="center" wrapText="1"/>
    </xf>
    <xf numFmtId="165" fontId="3" fillId="34" borderId="21" xfId="2" applyNumberFormat="1" applyFont="1" applyFill="1" applyBorder="1" applyAlignment="1">
      <alignment horizontal="right"/>
    </xf>
    <xf numFmtId="165" fontId="3" fillId="34" borderId="19" xfId="2" applyNumberFormat="1" applyFont="1" applyFill="1" applyBorder="1" applyAlignment="1">
      <alignment horizontal="left" vertical="center" wrapText="1"/>
    </xf>
    <xf numFmtId="165" fontId="3" fillId="34" borderId="21" xfId="7" applyNumberFormat="1" applyFont="1" applyFill="1" applyBorder="1" applyAlignment="1" applyProtection="1">
      <alignment horizontal="center" vertical="center" wrapText="1"/>
    </xf>
    <xf numFmtId="165" fontId="3" fillId="34" borderId="17" xfId="7" applyNumberFormat="1" applyFont="1" applyFill="1" applyBorder="1" applyAlignment="1" applyProtection="1">
      <alignment horizontal="center" vertical="center" wrapText="1"/>
    </xf>
    <xf numFmtId="49" fontId="3" fillId="34" borderId="19" xfId="2" applyNumberFormat="1" applyFont="1" applyFill="1" applyBorder="1" applyAlignment="1">
      <alignment horizontal="left" vertical="center" wrapText="1"/>
    </xf>
    <xf numFmtId="0" fontId="3" fillId="34" borderId="21" xfId="0" applyFont="1" applyFill="1" applyBorder="1" applyAlignment="1">
      <alignment horizontal="center" vertical="center" wrapText="1"/>
    </xf>
    <xf numFmtId="0" fontId="3" fillId="34" borderId="17" xfId="0" applyFont="1" applyFill="1" applyBorder="1" applyAlignment="1">
      <alignment horizontal="center" vertical="center" wrapText="1"/>
    </xf>
    <xf numFmtId="12" fontId="3" fillId="34" borderId="19" xfId="2" applyNumberFormat="1" applyFont="1" applyFill="1" applyBorder="1" applyAlignment="1">
      <alignment horizontal="left" vertical="center" wrapText="1"/>
    </xf>
    <xf numFmtId="0" fontId="3" fillId="34" borderId="21" xfId="4" applyFont="1" applyFill="1" applyBorder="1" applyAlignment="1" applyProtection="1">
      <alignment horizontal="center" vertical="center" wrapText="1"/>
    </xf>
    <xf numFmtId="3" fontId="2" fillId="34" borderId="17" xfId="2" quotePrefix="1" applyNumberFormat="1" applyFont="1" applyFill="1" applyBorder="1" applyAlignment="1">
      <alignment horizontal="center" vertical="center"/>
    </xf>
    <xf numFmtId="165" fontId="2" fillId="34" borderId="0" xfId="2" applyNumberFormat="1" applyFont="1" applyFill="1" applyAlignment="1">
      <alignment horizontal="right"/>
    </xf>
    <xf numFmtId="165" fontId="2" fillId="34" borderId="54" xfId="2" applyNumberFormat="1" applyFont="1" applyFill="1" applyBorder="1" applyAlignment="1">
      <alignment horizontal="center" vertical="center"/>
    </xf>
    <xf numFmtId="165" fontId="8" fillId="34" borderId="16" xfId="1" applyNumberFormat="1" applyFont="1" applyFill="1" applyBorder="1" applyAlignment="1">
      <alignment horizontal="center" vertical="center" wrapText="1"/>
    </xf>
    <xf numFmtId="49" fontId="3" fillId="34" borderId="17" xfId="4" applyNumberFormat="1" applyFont="1" applyFill="1" applyBorder="1" applyAlignment="1" applyProtection="1">
      <alignment horizontal="center" vertical="center" wrapText="1"/>
    </xf>
    <xf numFmtId="165" fontId="3" fillId="34" borderId="16" xfId="2" applyNumberFormat="1" applyFont="1" applyFill="1" applyBorder="1" applyAlignment="1">
      <alignment vertical="center"/>
    </xf>
    <xf numFmtId="165" fontId="3" fillId="34" borderId="19" xfId="2" applyNumberFormat="1" applyFont="1" applyFill="1" applyBorder="1" applyAlignment="1">
      <alignment horizontal="left" vertical="center"/>
    </xf>
    <xf numFmtId="3" fontId="3" fillId="34" borderId="16" xfId="9" applyNumberFormat="1" applyFont="1" applyFill="1" applyBorder="1" applyAlignment="1">
      <alignment horizontal="center" vertical="center" wrapText="1"/>
    </xf>
    <xf numFmtId="3" fontId="3" fillId="34" borderId="21" xfId="3" applyNumberFormat="1" applyFont="1" applyFill="1" applyBorder="1" applyAlignment="1">
      <alignment horizontal="center" vertical="center" wrapText="1"/>
    </xf>
    <xf numFmtId="3" fontId="3" fillId="34" borderId="17" xfId="3" applyNumberFormat="1" applyFont="1" applyFill="1" applyBorder="1" applyAlignment="1">
      <alignment horizontal="center" vertical="center" wrapText="1"/>
    </xf>
    <xf numFmtId="3" fontId="2" fillId="34" borderId="21" xfId="5" applyNumberFormat="1" applyFont="1" applyFill="1" applyBorder="1" applyAlignment="1">
      <alignment horizontal="center" vertical="center" wrapText="1"/>
    </xf>
    <xf numFmtId="3" fontId="2" fillId="34" borderId="17" xfId="5" applyNumberFormat="1" applyFont="1" applyFill="1" applyBorder="1" applyAlignment="1">
      <alignment horizontal="center" vertical="center" wrapText="1"/>
    </xf>
    <xf numFmtId="3" fontId="3" fillId="34" borderId="17" xfId="2" applyNumberFormat="1" applyFont="1" applyFill="1" applyBorder="1" applyAlignment="1">
      <alignment vertical="center"/>
    </xf>
    <xf numFmtId="0" fontId="3" fillId="34" borderId="17" xfId="10" applyFont="1" applyFill="1" applyBorder="1" applyAlignment="1">
      <alignment horizontal="center" vertical="center" wrapText="1"/>
    </xf>
    <xf numFmtId="3" fontId="9" fillId="34" borderId="17" xfId="2" applyNumberFormat="1" applyFont="1" applyFill="1" applyBorder="1" applyAlignment="1">
      <alignment horizontal="center" vertical="center"/>
    </xf>
    <xf numFmtId="165" fontId="9" fillId="34" borderId="16" xfId="2" applyNumberFormat="1" applyFont="1" applyFill="1" applyBorder="1" applyAlignment="1">
      <alignment horizontal="center" vertical="center" wrapText="1"/>
    </xf>
    <xf numFmtId="165" fontId="9" fillId="34" borderId="17" xfId="7" applyNumberFormat="1" applyFont="1" applyFill="1" applyBorder="1" applyAlignment="1" applyProtection="1">
      <alignment horizontal="center" vertical="center" wrapText="1"/>
    </xf>
    <xf numFmtId="3" fontId="9" fillId="34" borderId="16" xfId="3" applyNumberFormat="1" applyFont="1" applyFill="1" applyBorder="1" applyAlignment="1">
      <alignment horizontal="center" vertical="center"/>
    </xf>
    <xf numFmtId="3" fontId="9" fillId="34" borderId="18" xfId="3" applyNumberFormat="1" applyFont="1" applyFill="1" applyBorder="1" applyAlignment="1">
      <alignment horizontal="center" vertical="center"/>
    </xf>
    <xf numFmtId="165" fontId="9" fillId="34" borderId="21" xfId="2" applyNumberFormat="1" applyFont="1" applyFill="1" applyBorder="1" applyAlignment="1">
      <alignment horizontal="center" vertical="center"/>
    </xf>
    <xf numFmtId="165" fontId="9" fillId="34" borderId="19" xfId="2" applyNumberFormat="1" applyFont="1" applyFill="1" applyBorder="1" applyAlignment="1">
      <alignment horizontal="center" vertical="center"/>
    </xf>
    <xf numFmtId="165" fontId="9" fillId="34" borderId="0" xfId="2" applyNumberFormat="1" applyFont="1" applyFill="1" applyAlignment="1">
      <alignment horizontal="right"/>
    </xf>
    <xf numFmtId="3" fontId="9" fillId="34" borderId="17" xfId="2" applyNumberFormat="1" applyFont="1" applyFill="1" applyBorder="1" applyAlignment="1" applyProtection="1">
      <alignment horizontal="center" vertical="center" wrapText="1"/>
    </xf>
    <xf numFmtId="0" fontId="2" fillId="34" borderId="21" xfId="0" applyFont="1" applyFill="1" applyBorder="1" applyAlignment="1">
      <alignment horizontal="center" vertical="center" wrapText="1"/>
    </xf>
    <xf numFmtId="204" fontId="2" fillId="34" borderId="16" xfId="0" applyNumberFormat="1" applyFont="1" applyFill="1" applyBorder="1" applyAlignment="1">
      <alignment horizontal="center" vertical="center" wrapText="1"/>
    </xf>
    <xf numFmtId="165" fontId="2" fillId="34" borderId="16" xfId="0" applyNumberFormat="1" applyFont="1" applyFill="1" applyBorder="1" applyAlignment="1">
      <alignment horizontal="center" vertical="center" wrapText="1"/>
    </xf>
    <xf numFmtId="165" fontId="2" fillId="34" borderId="21" xfId="0" applyNumberFormat="1" applyFont="1" applyFill="1" applyBorder="1" applyAlignment="1">
      <alignment horizontal="center" vertical="center"/>
    </xf>
    <xf numFmtId="204" fontId="3" fillId="34" borderId="16" xfId="2" applyNumberFormat="1" applyFont="1" applyFill="1" applyBorder="1" applyAlignment="1">
      <alignment horizontal="center" vertical="center" wrapText="1"/>
    </xf>
    <xf numFmtId="3" fontId="2" fillId="34" borderId="21" xfId="8" applyNumberFormat="1" applyFont="1" applyFill="1" applyBorder="1" applyAlignment="1">
      <alignment horizontal="center" vertical="center" wrapText="1"/>
    </xf>
    <xf numFmtId="165" fontId="3" fillId="34" borderId="17" xfId="2" applyNumberFormat="1" applyFont="1" applyFill="1" applyBorder="1" applyAlignment="1">
      <alignment horizontal="right"/>
    </xf>
    <xf numFmtId="3" fontId="3" fillId="34" borderId="16" xfId="0" applyNumberFormat="1" applyFont="1" applyFill="1" applyBorder="1" applyAlignment="1">
      <alignment horizontal="center" vertical="center" wrapText="1"/>
    </xf>
    <xf numFmtId="165" fontId="2" fillId="34" borderId="17" xfId="2" applyNumberFormat="1" applyFont="1" applyFill="1" applyBorder="1" applyAlignment="1">
      <alignment horizontal="center" vertical="center"/>
    </xf>
    <xf numFmtId="165" fontId="2" fillId="34" borderId="22" xfId="2" applyNumberFormat="1" applyFont="1" applyFill="1" applyBorder="1" applyAlignment="1">
      <alignment horizontal="center" vertical="center"/>
    </xf>
    <xf numFmtId="0" fontId="3" fillId="34" borderId="57" xfId="0" applyFont="1" applyFill="1" applyBorder="1" applyAlignment="1">
      <alignment horizontal="center" vertical="center" wrapText="1"/>
    </xf>
    <xf numFmtId="165" fontId="3" fillId="34" borderId="56" xfId="2" applyNumberFormat="1" applyFont="1" applyFill="1" applyBorder="1" applyAlignment="1">
      <alignment horizontal="center" vertical="center" wrapText="1"/>
    </xf>
    <xf numFmtId="3" fontId="3" fillId="34" borderId="56" xfId="0" applyNumberFormat="1" applyFont="1" applyFill="1" applyBorder="1" applyAlignment="1">
      <alignment horizontal="center" vertical="center" wrapText="1"/>
    </xf>
    <xf numFmtId="3" fontId="3" fillId="34" borderId="38" xfId="3" applyNumberFormat="1" applyFont="1" applyFill="1" applyBorder="1" applyAlignment="1">
      <alignment horizontal="center" vertical="center" wrapText="1"/>
    </xf>
    <xf numFmtId="3" fontId="3" fillId="34" borderId="22" xfId="3" applyNumberFormat="1" applyFont="1" applyFill="1" applyBorder="1" applyAlignment="1">
      <alignment horizontal="center" vertical="center"/>
    </xf>
    <xf numFmtId="3" fontId="3" fillId="34" borderId="38" xfId="3" applyNumberFormat="1" applyFont="1" applyFill="1" applyBorder="1" applyAlignment="1">
      <alignment horizontal="center" vertical="center"/>
    </xf>
    <xf numFmtId="165" fontId="3" fillId="34" borderId="57" xfId="2" applyNumberFormat="1" applyFont="1" applyFill="1" applyBorder="1" applyAlignment="1">
      <alignment horizontal="center" vertical="center"/>
    </xf>
    <xf numFmtId="165" fontId="3" fillId="34" borderId="54" xfId="2" applyNumberFormat="1" applyFont="1" applyFill="1" applyBorder="1" applyAlignment="1">
      <alignment horizontal="left" vertical="center"/>
    </xf>
    <xf numFmtId="3" fontId="2" fillId="34" borderId="9" xfId="2" applyNumberFormat="1" applyFont="1" applyFill="1" applyBorder="1" applyAlignment="1" applyProtection="1">
      <alignment horizontal="center" vertical="center" wrapText="1"/>
    </xf>
    <xf numFmtId="3" fontId="3" fillId="34" borderId="23" xfId="3" applyNumberFormat="1" applyFont="1" applyFill="1" applyBorder="1" applyAlignment="1">
      <alignment horizontal="center" vertical="center"/>
    </xf>
    <xf numFmtId="165" fontId="3" fillId="34" borderId="24" xfId="2" applyNumberFormat="1" applyFont="1" applyFill="1" applyBorder="1" applyAlignment="1">
      <alignment horizontal="center" vertical="center"/>
    </xf>
    <xf numFmtId="3" fontId="3" fillId="34" borderId="25" xfId="3" applyNumberFormat="1" applyFont="1" applyFill="1" applyBorder="1" applyAlignment="1">
      <alignment horizontal="center" vertical="center"/>
    </xf>
    <xf numFmtId="165" fontId="3" fillId="34" borderId="9" xfId="2" applyNumberFormat="1" applyFont="1" applyFill="1" applyBorder="1" applyAlignment="1">
      <alignment horizontal="left" vertical="center"/>
    </xf>
    <xf numFmtId="0" fontId="3" fillId="34" borderId="16" xfId="0" applyFont="1" applyFill="1" applyBorder="1" applyAlignment="1">
      <alignment horizontal="left" vertical="center" wrapText="1"/>
    </xf>
    <xf numFmtId="3" fontId="3" fillId="34" borderId="14" xfId="3" applyNumberFormat="1" applyFont="1" applyFill="1" applyBorder="1" applyAlignment="1">
      <alignment horizontal="center" vertical="center"/>
    </xf>
    <xf numFmtId="165" fontId="3" fillId="34" borderId="14" xfId="2" applyNumberFormat="1" applyFont="1" applyFill="1" applyBorder="1" applyAlignment="1">
      <alignment horizontal="center" vertical="center"/>
    </xf>
    <xf numFmtId="165" fontId="3" fillId="34" borderId="14" xfId="2" applyNumberFormat="1" applyFont="1" applyFill="1" applyBorder="1" applyAlignment="1">
      <alignment horizontal="left" vertical="center"/>
    </xf>
    <xf numFmtId="165" fontId="3" fillId="34" borderId="16" xfId="2" applyNumberFormat="1" applyFont="1" applyFill="1" applyBorder="1" applyAlignment="1">
      <alignment horizontal="left" vertical="center"/>
    </xf>
    <xf numFmtId="0" fontId="77" fillId="34" borderId="16" xfId="5" applyFont="1" applyFill="1" applyBorder="1" applyAlignment="1">
      <alignment horizontal="left" wrapText="1"/>
    </xf>
    <xf numFmtId="165" fontId="77" fillId="34" borderId="16" xfId="2" applyNumberFormat="1" applyFont="1" applyFill="1" applyBorder="1" applyAlignment="1">
      <alignment horizontal="center" wrapText="1"/>
    </xf>
    <xf numFmtId="165" fontId="77" fillId="34" borderId="16" xfId="2" applyNumberFormat="1" applyFont="1" applyFill="1" applyBorder="1" applyAlignment="1">
      <alignment horizontal="right" wrapText="1"/>
    </xf>
    <xf numFmtId="3" fontId="77" fillId="34" borderId="16" xfId="3" applyNumberFormat="1" applyFont="1" applyFill="1" applyBorder="1" applyAlignment="1">
      <alignment horizontal="center" vertical="center" wrapText="1"/>
    </xf>
    <xf numFmtId="3" fontId="81" fillId="34" borderId="16" xfId="3" applyNumberFormat="1" applyFont="1" applyFill="1" applyBorder="1" applyAlignment="1">
      <alignment horizontal="center" vertical="center" wrapText="1"/>
    </xf>
    <xf numFmtId="165" fontId="82" fillId="34" borderId="16" xfId="2" applyNumberFormat="1" applyFont="1" applyFill="1" applyBorder="1" applyAlignment="1">
      <alignment horizontal="right" wrapText="1"/>
    </xf>
    <xf numFmtId="165" fontId="3" fillId="34" borderId="0" xfId="2" applyNumberFormat="1" applyFont="1" applyFill="1" applyBorder="1" applyAlignment="1">
      <alignment horizontal="right" wrapText="1"/>
    </xf>
    <xf numFmtId="3" fontId="3" fillId="34" borderId="16" xfId="3" applyNumberFormat="1" applyFont="1" applyFill="1" applyBorder="1" applyAlignment="1">
      <alignment vertical="center" wrapText="1"/>
    </xf>
    <xf numFmtId="165" fontId="3" fillId="34" borderId="16" xfId="2" applyNumberFormat="1" applyFont="1" applyFill="1" applyBorder="1" applyAlignment="1">
      <alignment horizontal="center"/>
    </xf>
    <xf numFmtId="165" fontId="3" fillId="34" borderId="16" xfId="2" applyNumberFormat="1" applyFont="1" applyFill="1" applyBorder="1" applyAlignment="1"/>
    <xf numFmtId="165" fontId="3" fillId="34" borderId="16" xfId="2" applyNumberFormat="1" applyFont="1" applyFill="1" applyBorder="1" applyAlignment="1">
      <alignment horizontal="left"/>
    </xf>
    <xf numFmtId="165" fontId="2" fillId="34" borderId="14" xfId="2" applyNumberFormat="1" applyFont="1" applyFill="1" applyBorder="1" applyAlignment="1">
      <alignment horizontal="center" vertical="center"/>
    </xf>
    <xf numFmtId="165" fontId="3" fillId="34" borderId="14" xfId="2" applyNumberFormat="1" applyFont="1" applyFill="1" applyBorder="1" applyAlignment="1">
      <alignment horizontal="left"/>
    </xf>
    <xf numFmtId="165" fontId="3" fillId="34" borderId="0" xfId="2" applyNumberFormat="1" applyFont="1" applyFill="1" applyAlignment="1">
      <alignment horizontal="center"/>
    </xf>
    <xf numFmtId="3" fontId="3" fillId="34" borderId="0" xfId="2" applyNumberFormat="1" applyFont="1" applyFill="1" applyBorder="1" applyAlignment="1">
      <alignment horizontal="center" vertical="center" wrapText="1"/>
    </xf>
    <xf numFmtId="3" fontId="23" fillId="34" borderId="56" xfId="0" applyNumberFormat="1" applyFont="1" applyFill="1" applyBorder="1" applyAlignment="1">
      <alignment horizontal="center" vertical="center" wrapText="1"/>
    </xf>
    <xf numFmtId="3" fontId="2" fillId="34" borderId="17" xfId="2" applyNumberFormat="1" applyFont="1" applyFill="1" applyBorder="1" applyAlignment="1" applyProtection="1">
      <alignment horizontal="center" vertical="center" wrapText="1"/>
    </xf>
    <xf numFmtId="3" fontId="2" fillId="34" borderId="44" xfId="2" applyNumberFormat="1" applyFont="1" applyFill="1" applyBorder="1" applyAlignment="1" applyProtection="1">
      <alignment horizontal="center" vertical="center" wrapText="1"/>
    </xf>
    <xf numFmtId="3" fontId="2" fillId="34" borderId="63" xfId="2" applyNumberFormat="1" applyFont="1" applyFill="1" applyBorder="1" applyAlignment="1" applyProtection="1">
      <alignment horizontal="center" vertical="center" wrapText="1"/>
    </xf>
    <xf numFmtId="3" fontId="2" fillId="34" borderId="21" xfId="2" applyNumberFormat="1" applyFont="1" applyFill="1" applyBorder="1" applyAlignment="1" applyProtection="1">
      <alignment horizontal="center" vertical="center" wrapText="1"/>
    </xf>
    <xf numFmtId="165" fontId="2" fillId="34" borderId="16" xfId="2" applyNumberFormat="1" applyFont="1" applyFill="1" applyBorder="1" applyAlignment="1">
      <alignment horizontal="center" vertical="center" wrapText="1"/>
    </xf>
    <xf numFmtId="3" fontId="2" fillId="34" borderId="16" xfId="3" applyNumberFormat="1" applyFont="1" applyFill="1" applyBorder="1" applyAlignment="1">
      <alignment horizontal="center" vertical="center"/>
    </xf>
    <xf numFmtId="165" fontId="2" fillId="34" borderId="21" xfId="2" applyNumberFormat="1" applyFont="1" applyFill="1" applyBorder="1" applyAlignment="1">
      <alignment horizontal="center" vertical="center" wrapText="1"/>
    </xf>
    <xf numFmtId="3" fontId="2" fillId="34" borderId="44" xfId="3" applyNumberFormat="1" applyFont="1" applyFill="1" applyBorder="1" applyAlignment="1">
      <alignment horizontal="center" vertical="center"/>
    </xf>
    <xf numFmtId="165" fontId="3" fillId="34" borderId="21" xfId="2" applyNumberFormat="1" applyFont="1" applyFill="1" applyBorder="1" applyAlignment="1">
      <alignment horizontal="center" vertical="center"/>
    </xf>
    <xf numFmtId="3" fontId="3" fillId="34" borderId="21" xfId="2" applyNumberFormat="1" applyFont="1" applyFill="1" applyBorder="1" applyAlignment="1" applyProtection="1">
      <alignment horizontal="center" vertical="center" wrapText="1"/>
    </xf>
    <xf numFmtId="165" fontId="3" fillId="34" borderId="16" xfId="2" applyNumberFormat="1" applyFont="1" applyFill="1" applyBorder="1" applyAlignment="1">
      <alignment horizontal="center" vertical="center" wrapText="1"/>
    </xf>
    <xf numFmtId="3" fontId="3" fillId="34" borderId="17" xfId="2" applyNumberFormat="1" applyFont="1" applyFill="1" applyBorder="1" applyAlignment="1" applyProtection="1">
      <alignment horizontal="center" vertical="center" wrapText="1"/>
    </xf>
    <xf numFmtId="0" fontId="83" fillId="34" borderId="16" xfId="0" applyFont="1" applyFill="1" applyBorder="1" applyAlignment="1">
      <alignment horizontal="center" vertical="center" wrapText="1"/>
    </xf>
    <xf numFmtId="3" fontId="3" fillId="34" borderId="44" xfId="3" applyNumberFormat="1" applyFont="1" applyFill="1" applyBorder="1" applyAlignment="1">
      <alignment horizontal="center" vertical="center"/>
    </xf>
    <xf numFmtId="3" fontId="3" fillId="34" borderId="56" xfId="3" applyNumberFormat="1" applyFont="1" applyFill="1" applyBorder="1" applyAlignment="1">
      <alignment horizontal="center" vertical="center"/>
    </xf>
    <xf numFmtId="3" fontId="3" fillId="34" borderId="16" xfId="3" applyNumberFormat="1" applyFont="1" applyFill="1" applyBorder="1" applyAlignment="1">
      <alignment horizontal="center" vertical="center"/>
    </xf>
    <xf numFmtId="0" fontId="3" fillId="34" borderId="14" xfId="0" applyFont="1" applyFill="1" applyBorder="1" applyAlignment="1">
      <alignment horizontal="left" vertical="center" wrapText="1"/>
    </xf>
    <xf numFmtId="3" fontId="3" fillId="34" borderId="14" xfId="0" applyNumberFormat="1" applyFont="1" applyFill="1" applyBorder="1" applyAlignment="1">
      <alignment horizontal="center" vertical="center" wrapText="1"/>
    </xf>
    <xf numFmtId="3" fontId="3" fillId="34" borderId="50" xfId="2" applyNumberFormat="1" applyFont="1" applyFill="1" applyBorder="1" applyAlignment="1" applyProtection="1">
      <alignment horizontal="center" vertical="center" wrapText="1"/>
    </xf>
    <xf numFmtId="0" fontId="3" fillId="34" borderId="50" xfId="0" applyFont="1" applyFill="1" applyBorder="1" applyAlignment="1">
      <alignment horizontal="center" vertical="center" wrapText="1"/>
    </xf>
    <xf numFmtId="165" fontId="3" fillId="34" borderId="24" xfId="2" applyNumberFormat="1" applyFont="1" applyFill="1" applyBorder="1" applyAlignment="1">
      <alignment horizontal="center" vertical="center" wrapText="1"/>
    </xf>
    <xf numFmtId="3" fontId="3" fillId="34" borderId="24" xfId="0" applyNumberFormat="1" applyFont="1" applyFill="1" applyBorder="1" applyAlignment="1">
      <alignment horizontal="center" vertical="center" wrapText="1"/>
    </xf>
    <xf numFmtId="3" fontId="3" fillId="34" borderId="25" xfId="3" applyNumberFormat="1" applyFont="1" applyFill="1" applyBorder="1" applyAlignment="1">
      <alignment horizontal="center" vertical="center" wrapText="1"/>
    </xf>
    <xf numFmtId="165" fontId="3" fillId="34" borderId="50" xfId="2" applyNumberFormat="1" applyFont="1" applyFill="1" applyBorder="1" applyAlignment="1">
      <alignment horizontal="center" vertical="center"/>
    </xf>
    <xf numFmtId="3" fontId="3" fillId="34" borderId="53" xfId="3" applyNumberFormat="1" applyFont="1" applyFill="1" applyBorder="1" applyAlignment="1">
      <alignment horizontal="center" vertical="center"/>
    </xf>
    <xf numFmtId="165" fontId="3" fillId="34" borderId="16" xfId="2" applyNumberFormat="1" applyFont="1" applyFill="1" applyBorder="1" applyAlignment="1">
      <alignment vertical="center" wrapText="1"/>
    </xf>
    <xf numFmtId="3" fontId="3" fillId="34" borderId="19" xfId="2" applyNumberFormat="1" applyFont="1" applyFill="1" applyBorder="1" applyAlignment="1" applyProtection="1">
      <alignment horizontal="center" vertical="center" wrapText="1"/>
    </xf>
    <xf numFmtId="3" fontId="2" fillId="34" borderId="40" xfId="2" applyNumberFormat="1" applyFont="1" applyFill="1" applyBorder="1" applyAlignment="1">
      <alignment horizontal="center" vertical="center" wrapText="1"/>
    </xf>
    <xf numFmtId="3" fontId="3" fillId="34" borderId="46" xfId="2" applyNumberFormat="1" applyFont="1" applyFill="1" applyBorder="1" applyAlignment="1">
      <alignment horizontal="center" vertical="center" wrapText="1"/>
    </xf>
    <xf numFmtId="3" fontId="3" fillId="34" borderId="14" xfId="2" applyNumberFormat="1" applyFont="1" applyFill="1" applyBorder="1" applyAlignment="1">
      <alignment horizontal="center" vertical="center" wrapText="1"/>
    </xf>
    <xf numFmtId="3" fontId="2" fillId="34" borderId="14" xfId="2" applyNumberFormat="1" applyFont="1" applyFill="1" applyBorder="1" applyAlignment="1">
      <alignment horizontal="center" vertical="center" wrapText="1"/>
    </xf>
    <xf numFmtId="3" fontId="3" fillId="34" borderId="15" xfId="2" applyNumberFormat="1" applyFont="1" applyFill="1" applyBorder="1" applyAlignment="1">
      <alignment horizontal="center" vertical="center" wrapText="1"/>
    </xf>
    <xf numFmtId="3" fontId="2" fillId="34" borderId="10" xfId="2" applyNumberFormat="1" applyFont="1" applyFill="1" applyBorder="1" applyAlignment="1">
      <alignment horizontal="center" vertical="center" wrapText="1"/>
    </xf>
    <xf numFmtId="3" fontId="2" fillId="34" borderId="1" xfId="2" applyNumberFormat="1" applyFont="1" applyFill="1" applyBorder="1" applyAlignment="1">
      <alignment horizontal="center" vertical="center" wrapText="1"/>
    </xf>
    <xf numFmtId="3" fontId="2" fillId="34" borderId="0" xfId="2" applyNumberFormat="1" applyFont="1" applyFill="1" applyBorder="1" applyAlignment="1">
      <alignment horizontal="center" vertical="center" wrapText="1"/>
    </xf>
    <xf numFmtId="3" fontId="2" fillId="34" borderId="64" xfId="2" applyNumberFormat="1" applyFont="1" applyFill="1" applyBorder="1" applyAlignment="1">
      <alignment horizontal="center" vertical="center" wrapText="1"/>
    </xf>
    <xf numFmtId="165" fontId="73" fillId="34" borderId="16" xfId="0" applyNumberFormat="1" applyFont="1" applyFill="1" applyBorder="1" applyAlignment="1">
      <alignment horizontal="center" vertical="center" wrapText="1"/>
    </xf>
    <xf numFmtId="165" fontId="2" fillId="34" borderId="0" xfId="2" applyNumberFormat="1" applyFont="1" applyFill="1" applyBorder="1" applyAlignment="1">
      <alignment horizontal="right"/>
    </xf>
    <xf numFmtId="165" fontId="2" fillId="34" borderId="19" xfId="2" applyNumberFormat="1" applyFont="1" applyFill="1" applyBorder="1" applyAlignment="1">
      <alignment horizontal="left" vertical="center" wrapText="1"/>
    </xf>
    <xf numFmtId="0" fontId="84" fillId="34" borderId="16" xfId="0" applyFont="1" applyFill="1" applyBorder="1" applyAlignment="1">
      <alignment horizontal="center" vertical="center" wrapText="1"/>
    </xf>
    <xf numFmtId="3" fontId="2" fillId="34" borderId="54" xfId="2" applyNumberFormat="1" applyFont="1" applyFill="1" applyBorder="1" applyAlignment="1" applyProtection="1">
      <alignment horizontal="center" vertical="center" wrapText="1"/>
    </xf>
    <xf numFmtId="3" fontId="3" fillId="34" borderId="57" xfId="2" applyNumberFormat="1" applyFont="1" applyFill="1" applyBorder="1" applyAlignment="1" applyProtection="1">
      <alignment horizontal="center" vertical="center" wrapText="1"/>
    </xf>
    <xf numFmtId="3" fontId="3" fillId="34" borderId="56" xfId="2" applyNumberFormat="1" applyFont="1" applyFill="1" applyBorder="1" applyAlignment="1" applyProtection="1">
      <alignment horizontal="center" vertical="center" wrapText="1"/>
    </xf>
    <xf numFmtId="3" fontId="2" fillId="34" borderId="56" xfId="2" applyNumberFormat="1" applyFont="1" applyFill="1" applyBorder="1" applyAlignment="1" applyProtection="1">
      <alignment horizontal="center" vertical="center" wrapText="1"/>
    </xf>
    <xf numFmtId="3" fontId="3" fillId="34" borderId="38" xfId="2" applyNumberFormat="1" applyFont="1" applyFill="1" applyBorder="1" applyAlignment="1" applyProtection="1">
      <alignment horizontal="center" vertical="center" wrapText="1"/>
    </xf>
    <xf numFmtId="3" fontId="2" fillId="34" borderId="57" xfId="2" applyNumberFormat="1" applyFont="1" applyFill="1" applyBorder="1" applyAlignment="1" applyProtection="1">
      <alignment horizontal="center" vertical="center" wrapText="1"/>
    </xf>
    <xf numFmtId="165" fontId="2" fillId="34" borderId="56" xfId="2" applyNumberFormat="1" applyFont="1" applyFill="1" applyBorder="1" applyAlignment="1">
      <alignment horizontal="center" vertical="center" wrapText="1"/>
    </xf>
    <xf numFmtId="3" fontId="2" fillId="34" borderId="56" xfId="3" applyNumberFormat="1" applyFont="1" applyFill="1" applyBorder="1" applyAlignment="1">
      <alignment horizontal="center" vertical="center" wrapText="1"/>
    </xf>
    <xf numFmtId="3" fontId="2" fillId="34" borderId="38" xfId="3" applyNumberFormat="1" applyFont="1" applyFill="1" applyBorder="1" applyAlignment="1">
      <alignment horizontal="center" vertical="center"/>
    </xf>
    <xf numFmtId="3" fontId="2" fillId="34" borderId="22" xfId="3" applyNumberFormat="1" applyFont="1" applyFill="1" applyBorder="1" applyAlignment="1">
      <alignment horizontal="center" vertical="center"/>
    </xf>
    <xf numFmtId="3" fontId="2" fillId="34" borderId="56" xfId="3" applyNumberFormat="1" applyFont="1" applyFill="1" applyBorder="1" applyAlignment="1">
      <alignment horizontal="center" vertical="center"/>
    </xf>
    <xf numFmtId="165" fontId="2" fillId="34" borderId="57" xfId="2" applyNumberFormat="1" applyFont="1" applyFill="1" applyBorder="1" applyAlignment="1">
      <alignment horizontal="right" wrapText="1"/>
    </xf>
    <xf numFmtId="165" fontId="2" fillId="34" borderId="55" xfId="2" applyNumberFormat="1" applyFont="1" applyFill="1" applyBorder="1" applyAlignment="1">
      <alignment horizontal="right" wrapText="1"/>
    </xf>
    <xf numFmtId="165" fontId="2" fillId="34" borderId="54" xfId="2" applyNumberFormat="1" applyFont="1" applyFill="1" applyBorder="1" applyAlignment="1">
      <alignment horizontal="right" wrapText="1"/>
    </xf>
    <xf numFmtId="3" fontId="2" fillId="34" borderId="40" xfId="2" applyNumberFormat="1" applyFont="1" applyFill="1" applyBorder="1" applyAlignment="1" applyProtection="1">
      <alignment horizontal="center" vertical="center" wrapText="1"/>
    </xf>
    <xf numFmtId="3" fontId="2" fillId="34" borderId="46" xfId="2" applyNumberFormat="1" applyFont="1" applyFill="1" applyBorder="1" applyAlignment="1" applyProtection="1">
      <alignment horizontal="center" vertical="center" wrapText="1"/>
    </xf>
    <xf numFmtId="165" fontId="76" fillId="34" borderId="14" xfId="0" applyNumberFormat="1" applyFont="1" applyFill="1" applyBorder="1" applyAlignment="1">
      <alignment horizontal="center" vertical="center" wrapText="1"/>
    </xf>
    <xf numFmtId="3" fontId="2" fillId="34" borderId="15" xfId="2" applyNumberFormat="1" applyFont="1" applyFill="1" applyBorder="1" applyAlignment="1" applyProtection="1">
      <alignment horizontal="center" vertical="center" wrapText="1"/>
    </xf>
    <xf numFmtId="165" fontId="2" fillId="34" borderId="14" xfId="2" applyNumberFormat="1" applyFont="1" applyFill="1" applyBorder="1" applyAlignment="1">
      <alignment horizontal="center" vertical="center" wrapText="1"/>
    </xf>
    <xf numFmtId="3" fontId="2" fillId="34" borderId="14" xfId="5" applyNumberFormat="1" applyFont="1" applyFill="1" applyBorder="1" applyAlignment="1">
      <alignment horizontal="center" vertical="center" wrapText="1"/>
    </xf>
    <xf numFmtId="3" fontId="2" fillId="34" borderId="15" xfId="3" applyNumberFormat="1" applyFont="1" applyFill="1" applyBorder="1" applyAlignment="1">
      <alignment horizontal="center" vertical="center"/>
    </xf>
    <xf numFmtId="165" fontId="2" fillId="34" borderId="2" xfId="2" applyNumberFormat="1" applyFont="1" applyFill="1" applyBorder="1" applyAlignment="1">
      <alignment horizontal="center" vertical="center" wrapText="1"/>
    </xf>
    <xf numFmtId="165" fontId="2" fillId="34" borderId="3" xfId="2" applyNumberFormat="1" applyFont="1" applyFill="1" applyBorder="1" applyAlignment="1">
      <alignment horizontal="center" vertical="center" wrapText="1"/>
    </xf>
    <xf numFmtId="165" fontId="2" fillId="34" borderId="52" xfId="2" applyNumberFormat="1" applyFont="1" applyFill="1" applyBorder="1" applyAlignment="1">
      <alignment horizontal="center" vertical="center" wrapText="1"/>
    </xf>
    <xf numFmtId="165" fontId="2" fillId="34" borderId="47" xfId="2" applyNumberFormat="1" applyFont="1" applyFill="1" applyBorder="1" applyAlignment="1">
      <alignment horizontal="center" vertical="center" wrapText="1"/>
    </xf>
    <xf numFmtId="165" fontId="2" fillId="34" borderId="12" xfId="2" applyNumberFormat="1" applyFont="1" applyFill="1" applyBorder="1" applyAlignment="1">
      <alignment horizontal="center" vertical="center" wrapText="1"/>
    </xf>
    <xf numFmtId="3" fontId="2" fillId="34" borderId="47" xfId="2" applyNumberFormat="1" applyFont="1" applyFill="1" applyBorder="1" applyAlignment="1" applyProtection="1">
      <alignment horizontal="center" vertical="center" wrapText="1"/>
    </xf>
    <xf numFmtId="3" fontId="2" fillId="34" borderId="12" xfId="3" applyNumberFormat="1" applyFont="1" applyFill="1" applyBorder="1" applyAlignment="1">
      <alignment horizontal="center" vertical="center" wrapText="1"/>
    </xf>
    <xf numFmtId="3" fontId="2" fillId="34" borderId="65" xfId="3" applyNumberFormat="1" applyFont="1" applyFill="1" applyBorder="1" applyAlignment="1">
      <alignment horizontal="center" vertical="center"/>
    </xf>
    <xf numFmtId="3" fontId="2" fillId="34" borderId="47" xfId="3" applyNumberFormat="1" applyFont="1" applyFill="1" applyBorder="1" applyAlignment="1">
      <alignment horizontal="center" vertical="center"/>
    </xf>
    <xf numFmtId="3" fontId="2" fillId="34" borderId="12" xfId="3" applyNumberFormat="1" applyFont="1" applyFill="1" applyBorder="1" applyAlignment="1">
      <alignment horizontal="center" vertical="center"/>
    </xf>
    <xf numFmtId="3" fontId="2" fillId="34" borderId="52" xfId="2" applyNumberFormat="1" applyFont="1" applyFill="1" applyBorder="1" applyAlignment="1" applyProtection="1">
      <alignment horizontal="center" vertical="center" wrapText="1"/>
    </xf>
    <xf numFmtId="3" fontId="2" fillId="34" borderId="49" xfId="2" applyNumberFormat="1" applyFont="1" applyFill="1" applyBorder="1" applyAlignment="1" applyProtection="1">
      <alignment horizontal="center" vertical="center" wrapText="1"/>
    </xf>
    <xf numFmtId="3" fontId="2" fillId="34" borderId="3" xfId="2" applyNumberFormat="1" applyFont="1" applyFill="1" applyBorder="1" applyAlignment="1" applyProtection="1">
      <alignment horizontal="center" vertical="center" wrapText="1"/>
    </xf>
    <xf numFmtId="165" fontId="2" fillId="34" borderId="42" xfId="2" applyNumberFormat="1" applyFont="1" applyFill="1" applyBorder="1" applyAlignment="1">
      <alignment horizontal="center" vertical="center" wrapText="1"/>
    </xf>
    <xf numFmtId="165" fontId="2" fillId="34" borderId="9" xfId="2" applyNumberFormat="1" applyFont="1" applyFill="1" applyBorder="1" applyAlignment="1">
      <alignment horizontal="center" vertical="center" wrapText="1"/>
    </xf>
    <xf numFmtId="165" fontId="2" fillId="34" borderId="50" xfId="2" applyNumberFormat="1" applyFont="1" applyFill="1" applyBorder="1" applyAlignment="1">
      <alignment horizontal="center" vertical="center" wrapText="1"/>
    </xf>
    <xf numFmtId="165" fontId="2" fillId="34" borderId="24" xfId="2" applyNumberFormat="1" applyFont="1" applyFill="1" applyBorder="1" applyAlignment="1">
      <alignment horizontal="center" vertical="center" wrapText="1"/>
    </xf>
    <xf numFmtId="165" fontId="2" fillId="34" borderId="25" xfId="2" applyNumberFormat="1" applyFont="1" applyFill="1" applyBorder="1" applyAlignment="1">
      <alignment horizontal="center" vertical="center" wrapText="1"/>
    </xf>
    <xf numFmtId="3" fontId="2" fillId="34" borderId="25" xfId="3" applyNumberFormat="1" applyFont="1" applyFill="1" applyBorder="1" applyAlignment="1">
      <alignment horizontal="center" vertical="center" wrapText="1"/>
    </xf>
    <xf numFmtId="3" fontId="2" fillId="34" borderId="23" xfId="3" applyNumberFormat="1" applyFont="1" applyFill="1" applyBorder="1" applyAlignment="1">
      <alignment horizontal="center" vertical="center"/>
    </xf>
    <xf numFmtId="3" fontId="2" fillId="34" borderId="24" xfId="3" applyNumberFormat="1" applyFont="1" applyFill="1" applyBorder="1" applyAlignment="1">
      <alignment horizontal="center" vertical="center"/>
    </xf>
    <xf numFmtId="3" fontId="2" fillId="34" borderId="25" xfId="3" applyNumberFormat="1" applyFont="1" applyFill="1" applyBorder="1" applyAlignment="1">
      <alignment horizontal="center" vertical="center"/>
    </xf>
    <xf numFmtId="3" fontId="2" fillId="34" borderId="50" xfId="2" applyNumberFormat="1" applyFont="1" applyFill="1" applyBorder="1" applyAlignment="1" applyProtection="1">
      <alignment horizontal="center" vertical="center" wrapText="1"/>
    </xf>
    <xf numFmtId="3" fontId="2" fillId="34" borderId="53" xfId="2" applyNumberFormat="1" applyFont="1" applyFill="1" applyBorder="1" applyAlignment="1" applyProtection="1">
      <alignment horizontal="center" vertical="center" wrapText="1"/>
    </xf>
    <xf numFmtId="165" fontId="2" fillId="34" borderId="16" xfId="2" applyNumberFormat="1" applyFont="1" applyFill="1" applyBorder="1" applyAlignment="1">
      <alignment vertical="center" wrapText="1"/>
    </xf>
    <xf numFmtId="165" fontId="85" fillId="34" borderId="16" xfId="1" applyNumberFormat="1" applyFont="1" applyFill="1" applyBorder="1" applyAlignment="1">
      <alignment horizontal="center" vertical="center" wrapText="1"/>
    </xf>
    <xf numFmtId="0" fontId="2" fillId="34" borderId="0" xfId="0" applyFont="1" applyFill="1"/>
    <xf numFmtId="165" fontId="3" fillId="34" borderId="22" xfId="2" applyNumberFormat="1" applyFont="1" applyFill="1" applyBorder="1" applyAlignment="1">
      <alignment horizontal="center" vertical="center"/>
    </xf>
    <xf numFmtId="3" fontId="3" fillId="34" borderId="0" xfId="2" applyNumberFormat="1" applyFont="1" applyFill="1" applyBorder="1" applyAlignment="1" applyProtection="1">
      <alignment horizontal="center" vertical="center" wrapText="1"/>
    </xf>
    <xf numFmtId="165" fontId="3" fillId="34" borderId="23" xfId="2" applyNumberFormat="1" applyFont="1" applyFill="1" applyBorder="1" applyAlignment="1">
      <alignment horizontal="center" vertical="center"/>
    </xf>
    <xf numFmtId="3" fontId="3" fillId="34" borderId="1" xfId="2" applyNumberFormat="1" applyFont="1" applyFill="1" applyBorder="1" applyAlignment="1" applyProtection="1">
      <alignment horizontal="center" vertical="center" wrapText="1"/>
    </xf>
    <xf numFmtId="3" fontId="3" fillId="34" borderId="9" xfId="2" applyNumberFormat="1" applyFont="1" applyFill="1" applyBorder="1" applyAlignment="1" applyProtection="1">
      <alignment horizontal="center" vertical="center" wrapText="1"/>
    </xf>
    <xf numFmtId="3" fontId="3" fillId="34" borderId="22" xfId="2" quotePrefix="1" applyNumberFormat="1" applyFont="1" applyFill="1" applyBorder="1" applyAlignment="1">
      <alignment horizontal="center" vertical="center"/>
    </xf>
    <xf numFmtId="3" fontId="3" fillId="34" borderId="11" xfId="2" quotePrefix="1" applyNumberFormat="1" applyFont="1" applyFill="1" applyBorder="1" applyAlignment="1">
      <alignment horizontal="center" vertical="center"/>
    </xf>
    <xf numFmtId="3" fontId="3" fillId="34" borderId="13" xfId="2" quotePrefix="1" applyNumberFormat="1" applyFont="1" applyFill="1" applyBorder="1" applyAlignment="1">
      <alignment horizontal="center" vertical="center"/>
    </xf>
    <xf numFmtId="3" fontId="10" fillId="34" borderId="0" xfId="2" applyNumberFormat="1" applyFont="1" applyFill="1" applyBorder="1" applyAlignment="1">
      <alignment horizontal="center" vertical="center" wrapText="1"/>
    </xf>
    <xf numFmtId="3" fontId="10" fillId="34" borderId="0" xfId="2" applyNumberFormat="1" applyFont="1" applyFill="1" applyBorder="1" applyAlignment="1">
      <alignment horizontal="center" vertical="center"/>
    </xf>
    <xf numFmtId="3" fontId="2" fillId="34" borderId="3" xfId="2" applyNumberFormat="1" applyFont="1" applyFill="1" applyBorder="1" applyAlignment="1">
      <alignment horizontal="center" vertical="center"/>
    </xf>
    <xf numFmtId="3" fontId="2" fillId="34" borderId="19" xfId="2" applyNumberFormat="1" applyFont="1" applyFill="1" applyBorder="1" applyAlignment="1">
      <alignment horizontal="center" vertical="center"/>
    </xf>
    <xf numFmtId="3" fontId="2" fillId="34" borderId="9" xfId="2" applyNumberFormat="1" applyFont="1" applyFill="1" applyBorder="1" applyAlignment="1">
      <alignment horizontal="center" vertical="center"/>
    </xf>
    <xf numFmtId="3" fontId="2" fillId="34" borderId="2" xfId="2" applyNumberFormat="1" applyFont="1" applyFill="1" applyBorder="1" applyAlignment="1">
      <alignment horizontal="center" vertical="center" wrapText="1"/>
    </xf>
    <xf numFmtId="3" fontId="2" fillId="34" borderId="41" xfId="2" applyNumberFormat="1" applyFont="1" applyFill="1" applyBorder="1" applyAlignment="1">
      <alignment horizontal="center" vertical="center" wrapText="1"/>
    </xf>
    <xf numFmtId="3" fontId="2" fillId="34" borderId="42" xfId="2" applyNumberFormat="1" applyFont="1" applyFill="1" applyBorder="1" applyAlignment="1">
      <alignment horizontal="center" vertical="center" wrapText="1"/>
    </xf>
    <xf numFmtId="3" fontId="2" fillId="34" borderId="3" xfId="2" applyNumberFormat="1" applyFont="1" applyFill="1" applyBorder="1" applyAlignment="1">
      <alignment horizontal="center" vertical="center" wrapText="1"/>
    </xf>
    <xf numFmtId="3" fontId="2" fillId="34" borderId="19" xfId="2" applyNumberFormat="1" applyFont="1" applyFill="1" applyBorder="1" applyAlignment="1">
      <alignment horizontal="center" vertical="center" wrapText="1"/>
    </xf>
    <xf numFmtId="3" fontId="2" fillId="34" borderId="9" xfId="2" applyNumberFormat="1" applyFont="1" applyFill="1" applyBorder="1" applyAlignment="1">
      <alignment horizontal="center" vertical="center" wrapText="1"/>
    </xf>
    <xf numFmtId="3" fontId="2" fillId="34" borderId="4" xfId="2" applyNumberFormat="1" applyFont="1" applyFill="1" applyBorder="1" applyAlignment="1">
      <alignment horizontal="center" vertical="center" wrapText="1"/>
    </xf>
    <xf numFmtId="3" fontId="2" fillId="34" borderId="5" xfId="2" applyNumberFormat="1" applyFont="1" applyFill="1" applyBorder="1" applyAlignment="1">
      <alignment horizontal="center" vertical="center" wrapText="1"/>
    </xf>
    <xf numFmtId="3" fontId="2" fillId="34" borderId="6" xfId="2" applyNumberFormat="1" applyFont="1" applyFill="1" applyBorder="1" applyAlignment="1">
      <alignment horizontal="center" vertical="center" wrapText="1"/>
    </xf>
    <xf numFmtId="3" fontId="2" fillId="34" borderId="59" xfId="2" applyNumberFormat="1" applyFont="1" applyFill="1" applyBorder="1" applyAlignment="1">
      <alignment horizontal="center" vertical="center" wrapText="1"/>
    </xf>
    <xf numFmtId="3" fontId="2" fillId="34" borderId="8" xfId="2" applyNumberFormat="1" applyFont="1" applyFill="1" applyBorder="1" applyAlignment="1">
      <alignment horizontal="center" vertical="center" wrapText="1"/>
    </xf>
    <xf numFmtId="3" fontId="2" fillId="34" borderId="51" xfId="2" applyNumberFormat="1" applyFont="1" applyFill="1" applyBorder="1" applyAlignment="1">
      <alignment horizontal="center" vertical="center" wrapText="1"/>
    </xf>
    <xf numFmtId="165" fontId="2" fillId="34" borderId="52" xfId="2" applyNumberFormat="1" applyFont="1" applyFill="1" applyBorder="1" applyAlignment="1">
      <alignment horizontal="center" vertical="center"/>
    </xf>
    <xf numFmtId="165" fontId="2" fillId="34" borderId="49" xfId="2" applyNumberFormat="1" applyFont="1" applyFill="1" applyBorder="1" applyAlignment="1">
      <alignment horizontal="center" vertical="center"/>
    </xf>
    <xf numFmtId="165" fontId="2" fillId="34" borderId="50" xfId="2" applyNumberFormat="1" applyFont="1" applyFill="1" applyBorder="1" applyAlignment="1">
      <alignment horizontal="center" vertical="center"/>
    </xf>
    <xf numFmtId="165" fontId="2" fillId="34" borderId="53" xfId="2" applyNumberFormat="1" applyFont="1" applyFill="1" applyBorder="1" applyAlignment="1">
      <alignment horizontal="center" vertical="center"/>
    </xf>
    <xf numFmtId="3" fontId="2" fillId="34" borderId="3" xfId="3" applyNumberFormat="1" applyFont="1" applyFill="1" applyBorder="1" applyAlignment="1">
      <alignment horizontal="center" vertical="center" wrapText="1"/>
    </xf>
    <xf numFmtId="3" fontId="2" fillId="34" borderId="19" xfId="3" applyNumberFormat="1" applyFont="1" applyFill="1" applyBorder="1" applyAlignment="1">
      <alignment horizontal="center" vertical="center" wrapText="1"/>
    </xf>
    <xf numFmtId="3" fontId="2" fillId="34" borderId="9" xfId="3" applyNumberFormat="1" applyFont="1" applyFill="1" applyBorder="1" applyAlignment="1">
      <alignment horizontal="center" vertical="center" wrapText="1"/>
    </xf>
    <xf numFmtId="3" fontId="2" fillId="34" borderId="60" xfId="2" applyNumberFormat="1" applyFont="1" applyFill="1" applyBorder="1" applyAlignment="1">
      <alignment horizontal="center" vertical="center" wrapText="1"/>
    </xf>
    <xf numFmtId="3" fontId="2" fillId="34" borderId="45" xfId="2" applyNumberFormat="1" applyFont="1" applyFill="1" applyBorder="1" applyAlignment="1">
      <alignment horizontal="center" vertical="center" wrapText="1"/>
    </xf>
    <xf numFmtId="203" fontId="3" fillId="34" borderId="48" xfId="2" applyNumberFormat="1" applyFont="1" applyFill="1" applyBorder="1" applyAlignment="1">
      <alignment horizontal="left" vertical="center" wrapText="1"/>
    </xf>
    <xf numFmtId="203" fontId="3" fillId="34" borderId="40" xfId="2" applyNumberFormat="1" applyFont="1" applyFill="1" applyBorder="1" applyAlignment="1">
      <alignment horizontal="left" vertical="center" wrapText="1"/>
    </xf>
    <xf numFmtId="3" fontId="2" fillId="34" borderId="17" xfId="2" applyNumberFormat="1" applyFont="1" applyFill="1" applyBorder="1" applyAlignment="1" applyProtection="1">
      <alignment horizontal="center" vertical="center" wrapText="1"/>
    </xf>
    <xf numFmtId="3" fontId="2" fillId="34" borderId="44" xfId="2" applyNumberFormat="1" applyFont="1" applyFill="1" applyBorder="1" applyAlignment="1" applyProtection="1">
      <alignment horizontal="center" vertical="center" wrapText="1"/>
    </xf>
    <xf numFmtId="3" fontId="2" fillId="34" borderId="22" xfId="2" applyNumberFormat="1" applyFont="1" applyFill="1" applyBorder="1" applyAlignment="1" applyProtection="1">
      <alignment horizontal="center" vertical="center" wrapText="1"/>
    </xf>
    <xf numFmtId="3" fontId="2" fillId="34" borderId="55" xfId="2" applyNumberFormat="1" applyFont="1" applyFill="1" applyBorder="1" applyAlignment="1" applyProtection="1">
      <alignment horizontal="center" vertical="center" wrapText="1"/>
    </xf>
    <xf numFmtId="165" fontId="2" fillId="34" borderId="65" xfId="2" applyNumberFormat="1" applyFont="1" applyFill="1" applyBorder="1" applyAlignment="1">
      <alignment horizontal="center" vertical="center" wrapText="1"/>
    </xf>
    <xf numFmtId="165" fontId="2" fillId="34" borderId="49" xfId="2" applyNumberFormat="1" applyFont="1" applyFill="1" applyBorder="1" applyAlignment="1">
      <alignment horizontal="center" vertical="center" wrapText="1"/>
    </xf>
    <xf numFmtId="165" fontId="2" fillId="34" borderId="17" xfId="2" applyNumberFormat="1" applyFont="1" applyFill="1" applyBorder="1" applyAlignment="1">
      <alignment horizontal="center" vertical="center" wrapText="1"/>
    </xf>
    <xf numFmtId="165" fontId="2" fillId="34" borderId="44" xfId="2" applyNumberFormat="1" applyFont="1" applyFill="1" applyBorder="1" applyAlignment="1">
      <alignment horizontal="center" vertical="center" wrapText="1"/>
    </xf>
    <xf numFmtId="165" fontId="2" fillId="34" borderId="23" xfId="2" applyNumberFormat="1" applyFont="1" applyFill="1" applyBorder="1" applyAlignment="1">
      <alignment horizontal="center" vertical="center" wrapText="1"/>
    </xf>
    <xf numFmtId="165" fontId="2" fillId="34" borderId="53" xfId="2" applyNumberFormat="1" applyFont="1" applyFill="1" applyBorder="1" applyAlignment="1">
      <alignment horizontal="center" vertical="center" wrapText="1"/>
    </xf>
    <xf numFmtId="0" fontId="2" fillId="34" borderId="17" xfId="4" applyFont="1" applyFill="1" applyBorder="1" applyAlignment="1" applyProtection="1">
      <alignment horizontal="center" vertical="center"/>
    </xf>
    <xf numFmtId="3" fontId="2" fillId="34" borderId="46" xfId="2" applyNumberFormat="1" applyFont="1" applyFill="1" applyBorder="1" applyAlignment="1" applyProtection="1">
      <alignment horizontal="center" vertical="center" wrapText="1"/>
    </xf>
    <xf numFmtId="3" fontId="2" fillId="34" borderId="21" xfId="2" applyNumberFormat="1" applyFont="1" applyFill="1" applyBorder="1" applyAlignment="1" applyProtection="1">
      <alignment horizontal="center" vertical="center" wrapText="1"/>
    </xf>
    <xf numFmtId="3" fontId="3" fillId="34" borderId="17" xfId="2" quotePrefix="1" applyNumberFormat="1" applyFont="1" applyFill="1" applyBorder="1" applyAlignment="1">
      <alignment horizontal="center" vertical="center"/>
    </xf>
    <xf numFmtId="165" fontId="2" fillId="34" borderId="14" xfId="2" applyNumberFormat="1" applyFont="1" applyFill="1" applyBorder="1" applyAlignment="1">
      <alignment horizontal="center" vertical="center" wrapText="1"/>
    </xf>
    <xf numFmtId="165" fontId="2" fillId="34" borderId="16" xfId="2" applyNumberFormat="1" applyFont="1" applyFill="1" applyBorder="1" applyAlignment="1">
      <alignment horizontal="center" vertical="center" wrapText="1"/>
    </xf>
    <xf numFmtId="3" fontId="2" fillId="34" borderId="13" xfId="2" applyNumberFormat="1" applyFont="1" applyFill="1" applyBorder="1" applyAlignment="1" applyProtection="1">
      <alignment horizontal="center" vertical="center" wrapText="1"/>
    </xf>
    <xf numFmtId="3" fontId="2" fillId="34" borderId="14" xfId="3" applyNumberFormat="1" applyFont="1" applyFill="1" applyBorder="1" applyAlignment="1">
      <alignment horizontal="center" vertical="center"/>
    </xf>
    <xf numFmtId="3" fontId="2" fillId="34" borderId="16" xfId="3" applyNumberFormat="1" applyFont="1" applyFill="1" applyBorder="1" applyAlignment="1">
      <alignment horizontal="center" vertical="center"/>
    </xf>
    <xf numFmtId="165" fontId="2" fillId="34" borderId="46" xfId="2" applyNumberFormat="1" applyFont="1" applyFill="1" applyBorder="1" applyAlignment="1">
      <alignment horizontal="center" vertical="center" wrapText="1"/>
    </xf>
    <xf numFmtId="165" fontId="2" fillId="34" borderId="21" xfId="2" applyNumberFormat="1" applyFont="1" applyFill="1" applyBorder="1" applyAlignment="1">
      <alignment horizontal="center" vertical="center" wrapText="1"/>
    </xf>
    <xf numFmtId="3" fontId="2" fillId="34" borderId="43" xfId="3" applyNumberFormat="1" applyFont="1" applyFill="1" applyBorder="1" applyAlignment="1">
      <alignment horizontal="center" vertical="center"/>
    </xf>
    <xf numFmtId="3" fontId="2" fillId="34" borderId="44" xfId="3" applyNumberFormat="1" applyFont="1" applyFill="1" applyBorder="1" applyAlignment="1">
      <alignment horizontal="center" vertical="center"/>
    </xf>
    <xf numFmtId="11" fontId="3" fillId="34" borderId="54" xfId="2" applyNumberFormat="1" applyFont="1" applyFill="1" applyBorder="1" applyAlignment="1">
      <alignment horizontal="left" vertical="center" wrapText="1"/>
    </xf>
    <xf numFmtId="11" fontId="3" fillId="34" borderId="48" xfId="2" applyNumberFormat="1" applyFont="1" applyFill="1" applyBorder="1" applyAlignment="1">
      <alignment horizontal="left" vertical="center" wrapText="1"/>
    </xf>
    <xf numFmtId="11" fontId="3" fillId="34" borderId="40" xfId="2" applyNumberFormat="1" applyFont="1" applyFill="1" applyBorder="1" applyAlignment="1">
      <alignment horizontal="left" vertical="center" wrapText="1"/>
    </xf>
    <xf numFmtId="165" fontId="3" fillId="34" borderId="21" xfId="2" applyNumberFormat="1" applyFont="1" applyFill="1" applyBorder="1" applyAlignment="1">
      <alignment horizontal="center" vertical="center"/>
    </xf>
    <xf numFmtId="0" fontId="3" fillId="34" borderId="57" xfId="4" applyFont="1" applyFill="1" applyBorder="1" applyAlignment="1" applyProtection="1">
      <alignment horizontal="center" vertical="center" wrapText="1"/>
    </xf>
    <xf numFmtId="0" fontId="3" fillId="34" borderId="61" xfId="4" applyFont="1" applyFill="1" applyBorder="1" applyAlignment="1" applyProtection="1">
      <alignment horizontal="center" vertical="center" wrapText="1"/>
    </xf>
    <xf numFmtId="0" fontId="3" fillId="34" borderId="46" xfId="4" applyFont="1" applyFill="1" applyBorder="1" applyAlignment="1" applyProtection="1">
      <alignment horizontal="center" vertical="center" wrapText="1"/>
    </xf>
    <xf numFmtId="165" fontId="3" fillId="34" borderId="21" xfId="2" applyNumberFormat="1" applyFont="1" applyFill="1" applyBorder="1" applyAlignment="1">
      <alignment horizontal="center"/>
    </xf>
    <xf numFmtId="49" fontId="3" fillId="34" borderId="22" xfId="4" applyNumberFormat="1" applyFont="1" applyFill="1" applyBorder="1" applyAlignment="1" applyProtection="1">
      <alignment horizontal="center" vertical="center" wrapText="1"/>
    </xf>
    <xf numFmtId="49" fontId="3" fillId="34" borderId="11" xfId="4" applyNumberFormat="1" applyFont="1" applyFill="1" applyBorder="1" applyAlignment="1" applyProtection="1">
      <alignment horizontal="center" vertical="center" wrapText="1"/>
    </xf>
    <xf numFmtId="49" fontId="3" fillId="34" borderId="13" xfId="4" applyNumberFormat="1" applyFont="1" applyFill="1" applyBorder="1" applyAlignment="1" applyProtection="1">
      <alignment horizontal="center" vertical="center" wrapText="1"/>
    </xf>
    <xf numFmtId="3" fontId="3" fillId="34" borderId="21" xfId="2" applyNumberFormat="1" applyFont="1" applyFill="1" applyBorder="1" applyAlignment="1" applyProtection="1">
      <alignment horizontal="center" vertical="center" wrapText="1"/>
    </xf>
    <xf numFmtId="165" fontId="3" fillId="34" borderId="16" xfId="2" applyNumberFormat="1" applyFont="1" applyFill="1" applyBorder="1" applyAlignment="1">
      <alignment horizontal="center" vertical="center" wrapText="1"/>
    </xf>
    <xf numFmtId="3" fontId="3" fillId="34" borderId="17" xfId="2" applyNumberFormat="1" applyFont="1" applyFill="1" applyBorder="1" applyAlignment="1" applyProtection="1">
      <alignment horizontal="center" vertical="center" wrapText="1"/>
    </xf>
    <xf numFmtId="0" fontId="81" fillId="34" borderId="16" xfId="5" applyFont="1" applyFill="1" applyBorder="1" applyAlignment="1">
      <alignment wrapText="1"/>
    </xf>
    <xf numFmtId="165" fontId="77" fillId="34" borderId="16" xfId="2" applyNumberFormat="1" applyFont="1" applyFill="1" applyBorder="1" applyAlignment="1">
      <alignment horizontal="center" wrapText="1"/>
    </xf>
    <xf numFmtId="0" fontId="83" fillId="34" borderId="38" xfId="0" applyFont="1" applyFill="1" applyBorder="1" applyAlignment="1">
      <alignment vertical="center" wrapText="1"/>
    </xf>
    <xf numFmtId="0" fontId="83" fillId="34" borderId="66" xfId="0" applyFont="1" applyFill="1" applyBorder="1" applyAlignment="1">
      <alignment vertical="center" wrapText="1"/>
    </xf>
    <xf numFmtId="0" fontId="83" fillId="34" borderId="15" xfId="0" applyFont="1" applyFill="1" applyBorder="1" applyAlignment="1">
      <alignment vertical="center" wrapText="1"/>
    </xf>
    <xf numFmtId="3" fontId="83" fillId="34" borderId="16" xfId="0" applyNumberFormat="1" applyFont="1" applyFill="1" applyBorder="1" applyAlignment="1">
      <alignment horizontal="center" vertical="center" wrapText="1"/>
    </xf>
    <xf numFmtId="0" fontId="83" fillId="34" borderId="16" xfId="0" applyFont="1" applyFill="1" applyBorder="1" applyAlignment="1">
      <alignment horizontal="center" vertical="center" wrapText="1"/>
    </xf>
    <xf numFmtId="3" fontId="3" fillId="34" borderId="44" xfId="3" applyNumberFormat="1" applyFont="1" applyFill="1" applyBorder="1" applyAlignment="1">
      <alignment horizontal="center" vertical="center"/>
    </xf>
    <xf numFmtId="3" fontId="3" fillId="34" borderId="56" xfId="3" applyNumberFormat="1" applyFont="1" applyFill="1" applyBorder="1" applyAlignment="1">
      <alignment horizontal="center" vertical="center"/>
    </xf>
    <xf numFmtId="3" fontId="3" fillId="34" borderId="39" xfId="3" applyNumberFormat="1" applyFont="1" applyFill="1" applyBorder="1" applyAlignment="1">
      <alignment horizontal="center" vertical="center"/>
    </xf>
    <xf numFmtId="3" fontId="3" fillId="34" borderId="14" xfId="3" applyNumberFormat="1" applyFont="1" applyFill="1" applyBorder="1" applyAlignment="1">
      <alignment horizontal="center" vertical="center"/>
    </xf>
    <xf numFmtId="3" fontId="3" fillId="34" borderId="16" xfId="3" applyNumberFormat="1" applyFont="1" applyFill="1" applyBorder="1" applyAlignment="1">
      <alignment horizontal="center" vertical="center"/>
    </xf>
    <xf numFmtId="3" fontId="2" fillId="34" borderId="0" xfId="2" applyNumberFormat="1" applyFont="1" applyFill="1" applyBorder="1" applyAlignment="1" applyProtection="1">
      <alignment horizontal="center" vertical="center" wrapText="1"/>
    </xf>
    <xf numFmtId="0" fontId="2" fillId="34" borderId="65" xfId="4" applyFont="1" applyFill="1" applyBorder="1" applyAlignment="1" applyProtection="1">
      <alignment horizontal="center" vertical="center"/>
    </xf>
    <xf numFmtId="3" fontId="2" fillId="34" borderId="12" xfId="2" applyNumberFormat="1" applyFont="1" applyFill="1" applyBorder="1" applyAlignment="1" applyProtection="1">
      <alignment horizontal="left" vertical="center" wrapText="1"/>
    </xf>
    <xf numFmtId="3" fontId="2" fillId="34" borderId="18" xfId="2" applyNumberFormat="1" applyFont="1" applyFill="1" applyBorder="1" applyAlignment="1" applyProtection="1">
      <alignment horizontal="left" vertical="center" wrapText="1"/>
    </xf>
    <xf numFmtId="3" fontId="2" fillId="34" borderId="18" xfId="2" applyNumberFormat="1" applyFont="1" applyFill="1" applyBorder="1" applyAlignment="1" applyProtection="1">
      <alignment horizontal="center" vertical="center" wrapText="1"/>
    </xf>
    <xf numFmtId="3" fontId="2" fillId="34" borderId="18" xfId="2" applyNumberFormat="1" applyFont="1" applyFill="1" applyBorder="1" applyAlignment="1" applyProtection="1">
      <alignment horizontal="left" vertical="center" wrapText="1"/>
    </xf>
    <xf numFmtId="3" fontId="2" fillId="34" borderId="18" xfId="2" applyNumberFormat="1" applyFont="1" applyFill="1" applyBorder="1" applyAlignment="1" applyProtection="1">
      <alignment vertical="center" wrapText="1"/>
    </xf>
    <xf numFmtId="0" fontId="3" fillId="34" borderId="18" xfId="5" applyFont="1" applyFill="1" applyBorder="1" applyAlignment="1">
      <alignment horizontal="left" vertical="center" wrapText="1"/>
    </xf>
    <xf numFmtId="3" fontId="81" fillId="34" borderId="18" xfId="5" applyNumberFormat="1" applyFont="1" applyFill="1" applyBorder="1" applyAlignment="1">
      <alignment horizontal="left" vertical="center" wrapText="1"/>
    </xf>
    <xf numFmtId="3" fontId="3" fillId="34" borderId="18" xfId="2" applyNumberFormat="1" applyFont="1" applyFill="1" applyBorder="1" applyAlignment="1" applyProtection="1">
      <alignment horizontal="left" vertical="center" wrapText="1"/>
    </xf>
    <xf numFmtId="165" fontId="3" fillId="34" borderId="18" xfId="7" applyNumberFormat="1" applyFont="1" applyFill="1" applyBorder="1" applyAlignment="1" applyProtection="1">
      <alignment horizontal="left" vertical="center" wrapText="1"/>
    </xf>
    <xf numFmtId="0" fontId="3" fillId="34" borderId="18" xfId="0" applyFont="1" applyFill="1" applyBorder="1" applyAlignment="1">
      <alignment horizontal="left" vertical="center" wrapText="1"/>
    </xf>
    <xf numFmtId="0" fontId="83" fillId="34" borderId="18" xfId="0" applyFont="1" applyFill="1" applyBorder="1" applyAlignment="1">
      <alignment wrapText="1"/>
    </xf>
    <xf numFmtId="0" fontId="3" fillId="34" borderId="18" xfId="4" applyFont="1" applyFill="1" applyBorder="1" applyAlignment="1" applyProtection="1">
      <alignment horizontal="left" vertical="center" wrapText="1"/>
    </xf>
    <xf numFmtId="0" fontId="3" fillId="34" borderId="18" xfId="4" applyFont="1" applyFill="1" applyBorder="1" applyAlignment="1" applyProtection="1">
      <alignment horizontal="left" vertical="center" wrapText="1"/>
    </xf>
    <xf numFmtId="3" fontId="3" fillId="34" borderId="18" xfId="2" applyNumberFormat="1" applyFont="1" applyFill="1" applyBorder="1" applyAlignment="1" applyProtection="1">
      <alignment horizontal="left" vertical="center" wrapText="1"/>
    </xf>
    <xf numFmtId="3" fontId="3" fillId="34" borderId="18" xfId="3" applyNumberFormat="1" applyFont="1" applyFill="1" applyBorder="1" applyAlignment="1">
      <alignment horizontal="left" vertical="center" wrapText="1"/>
    </xf>
    <xf numFmtId="3" fontId="2" fillId="34" borderId="18" xfId="5" applyNumberFormat="1" applyFont="1" applyFill="1" applyBorder="1" applyAlignment="1">
      <alignment horizontal="left" vertical="center" wrapText="1"/>
    </xf>
    <xf numFmtId="0" fontId="3" fillId="34" borderId="18" xfId="10" applyFont="1" applyFill="1" applyBorder="1" applyAlignment="1">
      <alignment horizontal="left" vertical="center" wrapText="1"/>
    </xf>
    <xf numFmtId="165" fontId="9" fillId="34" borderId="18" xfId="7" applyNumberFormat="1" applyFont="1" applyFill="1" applyBorder="1" applyAlignment="1" applyProtection="1">
      <alignment horizontal="left" vertical="center" wrapText="1"/>
    </xf>
    <xf numFmtId="3" fontId="9" fillId="34" borderId="18" xfId="2" applyNumberFormat="1" applyFont="1" applyFill="1" applyBorder="1" applyAlignment="1" applyProtection="1">
      <alignment horizontal="left" vertical="center" wrapText="1"/>
    </xf>
    <xf numFmtId="165" fontId="81" fillId="34" borderId="18" xfId="7" applyNumberFormat="1" applyFont="1" applyFill="1" applyBorder="1" applyAlignment="1" applyProtection="1">
      <alignment horizontal="left" vertical="center" wrapText="1"/>
    </xf>
    <xf numFmtId="0" fontId="2" fillId="34" borderId="18" xfId="0" applyFont="1" applyFill="1" applyBorder="1" applyAlignment="1">
      <alignment vertical="center"/>
    </xf>
    <xf numFmtId="0" fontId="3" fillId="34" borderId="38" xfId="0" applyFont="1" applyFill="1" applyBorder="1" applyAlignment="1">
      <alignment horizontal="left" vertical="center" wrapText="1"/>
    </xf>
    <xf numFmtId="0" fontId="81" fillId="34" borderId="18" xfId="5" applyFont="1" applyFill="1" applyBorder="1" applyAlignment="1">
      <alignment horizontal="left" vertical="center" wrapText="1"/>
    </xf>
    <xf numFmtId="0" fontId="81" fillId="34" borderId="25" xfId="5" applyFont="1" applyFill="1" applyBorder="1" applyAlignment="1">
      <alignment horizontal="left" vertical="center" wrapText="1"/>
    </xf>
  </cellXfs>
  <cellStyles count="382">
    <cellStyle name="_x000d__x000a_JournalTemplate=C:\COMFO\CTALK\JOURSTD.TPL_x000d__x000a_LbStateAddress=3 3 0 251 1 89 2 311_x000d__x000a_LbStateJou" xfId="11"/>
    <cellStyle name="%" xfId="12"/>
    <cellStyle name="%_БДДС  до 2020 г версия  02.09.10." xfId="13"/>
    <cellStyle name="%_расчет займа АО КТСметод кассовый" xfId="14"/>
    <cellStyle name="%_расчет займа АО КТСметод кассовый 2" xfId="15"/>
    <cellStyle name="?_x0001_??ь@ ?????? Roman Cyr????_x0002__x0002_?_x0007___x0001_–_x001d___x0001_З?W_x0001_7_x0001_7_x0001__x0002__x0002_†_x0002_?W†_x0002__x0018_©МW_x001f__x0001_†_x0002_7_x0001_&quot;_x000c_hЄ2©”T_x0005_?B?hЄG_x0019_pЄG_x0019_O_x000a_в?_x0008_«????$э«К З$Р?Џ,pЄG_x0019_|?&gt;¬†_x0002__x0005_$__x0019_V«V«C?IN_x0005_?0?P©_x0008_???G_x0019_±@7%??В‡Ђ_x0018_???_x0010_??_x0004_?????/%4?Џ,/%/%Љ©щ57%Џ,Џ,–©jA7%Џ,Џ,Џ,Ё©g?G%Ђ_x0018_??Џ,4?_x0010_?Џ,Ж©БЉL_x0014__x0004_?4?$_x0012_4?=“$_x0002_??_x0010_??‹d?_x0010_?Џ,Ф©'6h_x0017__x0004_?4?L_x0014_4?" xfId="16"/>
    <cellStyle name="______7" xfId="17"/>
    <cellStyle name="_~4279974" xfId="18"/>
    <cellStyle name="_~4767845" xfId="19"/>
    <cellStyle name="_~6740299" xfId="20"/>
    <cellStyle name="_~7882089" xfId="21"/>
    <cellStyle name="_1 квартал мать" xfId="22"/>
    <cellStyle name="_2,3 БО" xfId="23"/>
    <cellStyle name="_2. Формы ПР_new" xfId="24"/>
    <cellStyle name="_2.формы ПР утв.-прогноз" xfId="25"/>
    <cellStyle name="_20.08.08 Формы для АО формирование бюджетов на 2009г" xfId="26"/>
    <cellStyle name="_2004-2012 гг. потребность" xfId="27"/>
    <cellStyle name="_2008 КТЖ полугодие 31.10 22-43" xfId="28"/>
    <cellStyle name="_21.11_11.30 БО-6, БО-5 АО НК КТЖ 02" xfId="29"/>
    <cellStyle name="_4. Формы бюджета _new" xfId="30"/>
    <cellStyle name="_5БО по АО" xfId="31"/>
    <cellStyle name="_5БОвждо26.10" xfId="32"/>
    <cellStyle name="_8 НК- 01.11.07-2" xfId="33"/>
    <cellStyle name="_Comma" xfId="34"/>
    <cellStyle name="_Debts" xfId="35"/>
    <cellStyle name="_IT_Plan" xfId="36"/>
    <cellStyle name="_model_13_last" xfId="37"/>
    <cellStyle name="_NBCC_Budget_final_2002" xfId="38"/>
    <cellStyle name="_PLVK" xfId="39"/>
    <cellStyle name="_PRICE_1C" xfId="40"/>
    <cellStyle name="_ROACE Локомотив по НК" xfId="41"/>
    <cellStyle name="_WACC Холдинга" xfId="42"/>
    <cellStyle name="_Анализ ЦЭП 1 квартал 2008 год" xfId="43"/>
    <cellStyle name="_АО КТЖ и группа повыш тарифа через год на 10% гульнара" xfId="44"/>
    <cellStyle name="_АО ЦТ" xfId="45"/>
    <cellStyle name="_АОТ 1 квартал помесячно" xfId="46"/>
    <cellStyle name="_АОТ бюджет на 2008 год одобренный вариант кз70 рф 84" xfId="47"/>
    <cellStyle name="_БДДС  до 2020 г версия  02.09.10." xfId="48"/>
    <cellStyle name="_БК 2007 КТЖ 19.12.06" xfId="49"/>
    <cellStyle name="_БК 2007 КТЖ испр" xfId="50"/>
    <cellStyle name="_БК 4_5 2007 ГРУППА" xfId="51"/>
    <cellStyle name="_БК 4_5 2007 ГРУППА без займа" xfId="52"/>
    <cellStyle name="_БО 2007 июльКор" xfId="53"/>
    <cellStyle name="_БО 2007 КТЖ корр 10.04.2007" xfId="54"/>
    <cellStyle name="_БО 2007 КТЖ корр июнь 2007" xfId="55"/>
    <cellStyle name="_БО 3 корр. от 24 июля 2007" xfId="56"/>
    <cellStyle name="_БО-2, БК-2" xfId="57"/>
    <cellStyle name="_БО-3 КТЖ 24.11.06" xfId="58"/>
    <cellStyle name="_БО5 БО6 Корр Июль 120707 24_12" xfId="59"/>
    <cellStyle name="_БО5 для самрука" xfId="60"/>
    <cellStyle name="_Бюджет 2007 года с учетом коррек 12.09.07г.для НХ" xfId="61"/>
    <cellStyle name="_Бюджет 2007 года с учетом коррек испр.11.07.07г." xfId="62"/>
    <cellStyle name="_Бюджет 2007 года с учетом коррек испр.12.07.07г." xfId="63"/>
    <cellStyle name="_Бюджет 2007 года с учетом коррек испр.19.07.07г." xfId="64"/>
    <cellStyle name="_Бюджет 2007 года с учетом коррек испр.29.08.07г.для  Жанары" xfId="65"/>
    <cellStyle name="_Бюджет 2010 08.09.2009г без Лизинга" xfId="66"/>
    <cellStyle name="_Бюджет АО 2007 СВОД с корректировкой 2 полугодия на БК от 13.06.07 с КТТ изм" xfId="67"/>
    <cellStyle name="_Бюджет АО 2007 СВОД с корректировкой в книжку" xfId="68"/>
    <cellStyle name="_Бюджет в ЦЭП 10.04.2008г." xfId="69"/>
    <cellStyle name="_Бюджет вагоносборки" xfId="70"/>
    <cellStyle name="_Бюджет на 2008" xfId="71"/>
    <cellStyle name="_Бюджет на 2008 год без уч.роста тарифа кз70 рф 84 для тарифа" xfId="72"/>
    <cellStyle name="_Бюджет на 2008 год на 10.11.2007 АОТ рф84 кз70 рем Камкор" xfId="73"/>
    <cellStyle name="_ВЖДО" xfId="74"/>
    <cellStyle name="_выплаты по обязательствам до 2016 года (по матери)" xfId="75"/>
    <cellStyle name="_Вырезка из ПГЗ ТМЦ" xfId="76"/>
    <cellStyle name="_Группа КТЖ 28нояб06" xfId="77"/>
    <cellStyle name="_гсм" xfId="78"/>
    <cellStyle name="_ГФ на 2006 год (проект)" xfId="79"/>
    <cellStyle name="_ДИТ_outlook_28сент02 с сокращ" xfId="80"/>
    <cellStyle name="_Для Аскара по матери до 2012 года_14_11_2007" xfId="81"/>
    <cellStyle name="_Для баланса КТЖ коррек 120707" xfId="82"/>
    <cellStyle name="_Для Жанары" xfId="83"/>
    <cellStyle name="_для Назиры Хамитовны" xfId="84"/>
    <cellStyle name="_Для Рината-111" xfId="85"/>
    <cellStyle name="_Для Рината-111_Пересчет кредита - 10.03.09г.5л ЛСЦ" xfId="86"/>
    <cellStyle name="_Для Рината-111_Платежи по лизингу ЦТУ с индексацией_10.03.09_2" xfId="87"/>
    <cellStyle name="_для ЦФ План по обязательствам до 2013 года (1)" xfId="88"/>
    <cellStyle name="_для ЦФ План по обязательствам до 2013 года (2)" xfId="89"/>
    <cellStyle name="_завод иностр 290507 скл1рен22 транспорт" xfId="90"/>
    <cellStyle name="_Займы" xfId="91"/>
    <cellStyle name="_ЗаймыПрогноз 2007_2016" xfId="92"/>
    <cellStyle name="_заявка от МТО на ПЗ 2010 для Рано" xfId="93"/>
    <cellStyle name="_инвест 2007-2009 гг.перед" xfId="94"/>
    <cellStyle name="_ИП на 01.09.06" xfId="95"/>
    <cellStyle name="_ИСПОЛНЕНИЕ за 2005 г (30 721 391)" xfId="96"/>
    <cellStyle name="_ИТ" xfId="97"/>
    <cellStyle name="_ИТ_бд2003_с переносом_060303" xfId="98"/>
    <cellStyle name="_ИТ_ВК_ВК-Р_для уточнений270802" xfId="99"/>
    <cellStyle name="_ИТ_НБ_outlook_сент02" xfId="100"/>
    <cellStyle name="_к БП Телекрона с расчетом нпв (1)" xfId="101"/>
    <cellStyle name="_КассовыйБюджет декабрь" xfId="102"/>
    <cellStyle name="_КБ2007КТЖ_Самрук" xfId="103"/>
    <cellStyle name="_Книга1" xfId="104"/>
    <cellStyle name="_Книга1_2008 КТЖ полугодие 31.10 22-43" xfId="105"/>
    <cellStyle name="_Книга1_АО КТЖ и группа повыш тарифа через год на 10% гульнара" xfId="106"/>
    <cellStyle name="_Книга1_БДДС  до 2020 г версия  02.09.10." xfId="107"/>
    <cellStyle name="_Книга1_Лист3" xfId="108"/>
    <cellStyle name="_Книга1_План развития 2008-2010" xfId="109"/>
    <cellStyle name="_Книга2" xfId="110"/>
    <cellStyle name="_Книга2_Пересчет кредита - 10.03.09г.5л ЛСЦ" xfId="111"/>
    <cellStyle name="_Книга2_Платежи по лизингу ЦТУ с индексацией_10.03.09_2" xfId="112"/>
    <cellStyle name="_Книга3" xfId="113"/>
    <cellStyle name="_консалид.прогноз дох-расх АО ВЖДО на 2008-10г." xfId="114"/>
    <cellStyle name="_Копия 2004-2012 гг  потребность" xfId="115"/>
    <cellStyle name="_Копия Книга6" xfId="116"/>
    <cellStyle name="_Копия Расшифровка к письму от 20.02.07 свод_изм." xfId="117"/>
    <cellStyle name="_Корректировка 2 полугодия" xfId="118"/>
    <cellStyle name="_Корректировки Годового план гос.закупок на 2006 год АО Локомотив" xfId="119"/>
    <cellStyle name="_косвенный свод" xfId="120"/>
    <cellStyle name="_Кредитный бюджет на 2009_ ЦЭП (все суммы в тыс.тенге)" xfId="121"/>
    <cellStyle name="_Лист4" xfId="122"/>
    <cellStyle name="_Локомотив12 мес" xfId="123"/>
    <cellStyle name="_ЛСЦ" xfId="124"/>
    <cellStyle name="_мебель, оборудование инвентарь1207" xfId="125"/>
    <cellStyle name="_Налоги 2008-2010 - 2" xfId="126"/>
    <cellStyle name="_налоги 2009-2013 на 11.11.08" xfId="127"/>
    <cellStyle name="_Налоговый бюджет АО Локомотив 2009-2013 на 18.09.08" xfId="128"/>
    <cellStyle name="_Налоговый бюджет АО Локомотив 2009-2013 на 21.10.08-2" xfId="129"/>
    <cellStyle name="_НК на 1 октября 2006 г.КЖДТ" xfId="130"/>
    <cellStyle name="_Ожидаемый фин.результат  и факт 2008 года" xfId="131"/>
    <cellStyle name="_Окончательнй проект 2009(ед. фаил)" xfId="132"/>
    <cellStyle name="_от С" xfId="133"/>
    <cellStyle name="_Отчет анализ за 9 мес. 2007 года" xfId="134"/>
    <cellStyle name="_ОТЧЕТ для ДКФ    06 04 05  (6)" xfId="135"/>
    <cellStyle name="_План  по труду на 2009 год" xfId="136"/>
    <cellStyle name="_План на 2009 год с увел. грузообр. 05.12.08 г." xfId="137"/>
    <cellStyle name="_План по поездам на 28.07.09 на 2010 год" xfId="138"/>
    <cellStyle name="_План по труду 2011 год на СД" xfId="139"/>
    <cellStyle name="_План по труду с корректр. АО Локомотив (посл. с Лизингом)" xfId="140"/>
    <cellStyle name="_План развития 2008-2010" xfId="141"/>
    <cellStyle name="_План развития ПТС на 2005-2010 (связи станционной части)" xfId="142"/>
    <cellStyle name="_План факт ремонт на 1 полугодие по 21 форме" xfId="143"/>
    <cellStyle name="_план, ожид. проект по лок-час.  по сущет.ценам,с 1 сент" xfId="144"/>
    <cellStyle name="_ПМ Деньги оценка 2007 свод вместе" xfId="145"/>
    <cellStyle name="_ПМ свод на 05.03" xfId="146"/>
    <cellStyle name="_потребность эл.эн. 2008г" xfId="147"/>
    <cellStyle name="_Приложение в ЦЭП (перечень проектов)2" xfId="148"/>
    <cellStyle name="_ПриложКБ2007 КТЖ_Самрук" xfId="149"/>
    <cellStyle name="_Проект АО на 2008год свод все варианты" xfId="150"/>
    <cellStyle name="_Произ. программа на 2009г" xfId="151"/>
    <cellStyle name="_произв.цели - приложение к СНР_айгерим_09.11" xfId="152"/>
    <cellStyle name="_Прочие 2009 ПЛВКЭ" xfId="153"/>
    <cellStyle name="_Разработочная таблица к НК Самрук 14.11.06" xfId="154"/>
    <cellStyle name="_расходы сравнительная" xfId="155"/>
    <cellStyle name="_Расчет" xfId="156"/>
    <cellStyle name="_расчет денег, индик, инвест от 26.04_11.36" xfId="157"/>
    <cellStyle name="_расчет КПН на 24.09.09-2" xfId="158"/>
    <cellStyle name="_Расчет программы ремонта уменьшенный с МК" xfId="159"/>
    <cellStyle name="_Расшифровка Кап влож и соц сферы 02 11 06" xfId="160"/>
    <cellStyle name="_Ремонт сравнение с утвержденным для топлива" xfId="161"/>
    <cellStyle name="_с 2НК-9НК" xfId="162"/>
    <cellStyle name="_Свод 10 НК" xfId="163"/>
    <cellStyle name="_Свод в Самрук по ДО" xfId="164"/>
    <cellStyle name="_Свод ДДС по АО 5БО_23_11_Бибигуль_24.11.09.31" xfId="165"/>
    <cellStyle name="_Свод ДДС по АО 5БО_26_11" xfId="166"/>
    <cellStyle name="_Свод для 6НК" xfId="167"/>
    <cellStyle name="_Свод на 2009 год недораб" xfId="168"/>
    <cellStyle name="_Свод- прогноз 2008 год с изм. цен на ТЭР" xfId="169"/>
    <cellStyle name="_Текущая часть и займы на 31.12.09 -13 (+40 ярдов+ЛСЦ710 28.09.08)-ЛЛ+измен ПЛВК (откоррек.1.10.08)" xfId="170"/>
    <cellStyle name="_Топливо на коррек. на 2009 г" xfId="171"/>
    <cellStyle name="_Утв СД Бюджет расшиф 29 12 05" xfId="172"/>
    <cellStyle name="_Финмодель ТТК 2008-2018" xfId="173"/>
    <cellStyle name="_Финрезультат 04.04.07" xfId="174"/>
    <cellStyle name="_форма 11НК 2008-2010" xfId="175"/>
    <cellStyle name="_Форма БД 2003" xfId="176"/>
    <cellStyle name="_форма БДДС по форме КТЖ  версия 30.09.08г" xfId="177"/>
    <cellStyle name="_Форма БК3 кратк" xfId="178"/>
    <cellStyle name="_ФормаБК3послеотккпо новому" xfId="179"/>
    <cellStyle name="_Формы для АО формирование бюджетов на 2009г  Свод 2" xfId="180"/>
    <cellStyle name="_Формы для Самрука 5БО и 6БО 2_00 120707" xfId="181"/>
    <cellStyle name="_Формы инвест" xfId="182"/>
    <cellStyle name="_формы к регламенту бюджета АОТ" xfId="183"/>
    <cellStyle name="_Формы нк 2008" xfId="184"/>
    <cellStyle name="_Формы НК 21.12.2006" xfId="185"/>
    <cellStyle name="_формы НК к ПР" xfId="186"/>
    <cellStyle name="_формы НК-АО ВЖДО" xfId="187"/>
    <cellStyle name="_ФормыБК" xfId="188"/>
    <cellStyle name="_ФормыБК-4" xfId="189"/>
    <cellStyle name="_фот-2011" xfId="190"/>
    <cellStyle name="_ЦТ + завод План  2008-2016 29.05.07" xfId="191"/>
    <cellStyle name="_ЦФПлан до 2016 года" xfId="192"/>
    <cellStyle name="_ЦЭП выплаты до 2016  года конс" xfId="193"/>
    <cellStyle name="_шаблон" xfId="194"/>
    <cellStyle name="”ќђќ‘ћ‚›‰" xfId="195"/>
    <cellStyle name="”љ‘ђћ‚ђќќ›‰" xfId="196"/>
    <cellStyle name="„…ќ…†ќ›‰" xfId="197"/>
    <cellStyle name="‡ђѓћ‹ћ‚ћљ1" xfId="198"/>
    <cellStyle name="‡ђѓћ‹ћ‚ћљ2" xfId="199"/>
    <cellStyle name="’ћѓћ‚›‰" xfId="200"/>
    <cellStyle name="0,0_x000d__x000a_NA_x000d__x000a_" xfId="201"/>
    <cellStyle name="'000" xfId="202"/>
    <cellStyle name="20% - Accent1" xfId="203"/>
    <cellStyle name="20% - Accent2" xfId="204"/>
    <cellStyle name="20% - Accent3" xfId="205"/>
    <cellStyle name="20% - Accent4" xfId="206"/>
    <cellStyle name="20% - Accent5" xfId="207"/>
    <cellStyle name="20% - Accent6" xfId="208"/>
    <cellStyle name="40% - Accent1" xfId="209"/>
    <cellStyle name="40% - Accent2" xfId="210"/>
    <cellStyle name="40% - Accent3" xfId="211"/>
    <cellStyle name="40% - Accent4" xfId="212"/>
    <cellStyle name="40% - Accent5" xfId="213"/>
    <cellStyle name="40% - Accent6" xfId="214"/>
    <cellStyle name="60% - Accent1" xfId="215"/>
    <cellStyle name="60% - Accent2" xfId="216"/>
    <cellStyle name="60% - Accent3" xfId="217"/>
    <cellStyle name="60% - Accent4" xfId="218"/>
    <cellStyle name="60% - Accent5" xfId="219"/>
    <cellStyle name="60% - Accent6" xfId="220"/>
    <cellStyle name="Accent1" xfId="221"/>
    <cellStyle name="Accent2" xfId="222"/>
    <cellStyle name="Accent3" xfId="223"/>
    <cellStyle name="Accent4" xfId="224"/>
    <cellStyle name="Accent5" xfId="225"/>
    <cellStyle name="Accent6" xfId="226"/>
    <cellStyle name="Bad" xfId="227"/>
    <cellStyle name="Calc Currency (0)" xfId="228"/>
    <cellStyle name="Calc Currency (2)" xfId="229"/>
    <cellStyle name="Calc Percent (0)" xfId="230"/>
    <cellStyle name="Calc Percent (1)" xfId="231"/>
    <cellStyle name="Calc Percent (2)" xfId="232"/>
    <cellStyle name="Calc Units (0)" xfId="233"/>
    <cellStyle name="Calc Units (1)" xfId="234"/>
    <cellStyle name="Calc Units (2)" xfId="235"/>
    <cellStyle name="Calculation" xfId="236"/>
    <cellStyle name="Check" xfId="237"/>
    <cellStyle name="Check Cell" xfId="238"/>
    <cellStyle name="Comma  - Style1" xfId="239"/>
    <cellStyle name="Comma  - Style2" xfId="240"/>
    <cellStyle name="Comma  - Style3" xfId="241"/>
    <cellStyle name="Comma  - Style4" xfId="242"/>
    <cellStyle name="Comma  - Style5" xfId="243"/>
    <cellStyle name="Comma  - Style6" xfId="244"/>
    <cellStyle name="Comma  - Style7" xfId="245"/>
    <cellStyle name="Comma  - Style8" xfId="246"/>
    <cellStyle name="Comma [0]_#6 Temps &amp; Contractors" xfId="247"/>
    <cellStyle name="Comma [00]" xfId="248"/>
    <cellStyle name="Comma_#6 Temps &amp; Contractors" xfId="249"/>
    <cellStyle name="Currency [0]" xfId="250"/>
    <cellStyle name="Currency [00]" xfId="251"/>
    <cellStyle name="Currency_#6 Temps &amp; Contractors" xfId="252"/>
    <cellStyle name="Date" xfId="253"/>
    <cellStyle name="Date Short" xfId="254"/>
    <cellStyle name="Date without year" xfId="255"/>
    <cellStyle name="Date_Формы НК 2008-09-10" xfId="256"/>
    <cellStyle name="DELTA" xfId="257"/>
    <cellStyle name="Dezimal [0]_1380" xfId="258"/>
    <cellStyle name="Dezimal_1380" xfId="259"/>
    <cellStyle name="E&amp;Y House" xfId="260"/>
    <cellStyle name="Enter Currency (0)" xfId="261"/>
    <cellStyle name="Enter Currency (2)" xfId="262"/>
    <cellStyle name="Enter Units (0)" xfId="263"/>
    <cellStyle name="Enter Units (1)" xfId="264"/>
    <cellStyle name="Enter Units (2)" xfId="265"/>
    <cellStyle name="Euro" xfId="266"/>
    <cellStyle name="Explanatory Text" xfId="267"/>
    <cellStyle name="F2" xfId="268"/>
    <cellStyle name="F3" xfId="269"/>
    <cellStyle name="F4" xfId="270"/>
    <cellStyle name="F5" xfId="271"/>
    <cellStyle name="F6" xfId="272"/>
    <cellStyle name="F7" xfId="273"/>
    <cellStyle name="F8" xfId="274"/>
    <cellStyle name="From" xfId="275"/>
    <cellStyle name="Good" xfId="276"/>
    <cellStyle name="Grey" xfId="277"/>
    <cellStyle name="Header1" xfId="278"/>
    <cellStyle name="Header2" xfId="279"/>
    <cellStyle name="Heading" xfId="280"/>
    <cellStyle name="Heading 1" xfId="281"/>
    <cellStyle name="Heading 2" xfId="282"/>
    <cellStyle name="Heading 3" xfId="283"/>
    <cellStyle name="Heading 4" xfId="284"/>
    <cellStyle name="Hiperligação" xfId="285"/>
    <cellStyle name="Hiperligação visitada" xfId="286"/>
    <cellStyle name="Hyperlink_RESULTS" xfId="287"/>
    <cellStyle name="Indefinido" xfId="288"/>
    <cellStyle name="Input" xfId="289"/>
    <cellStyle name="Input [yellow]" xfId="290"/>
    <cellStyle name="Input_~4129685" xfId="291"/>
    <cellStyle name="International" xfId="292"/>
    <cellStyle name="International1" xfId="293"/>
    <cellStyle name="Link Currency (0)" xfId="294"/>
    <cellStyle name="Link Currency (2)" xfId="295"/>
    <cellStyle name="Link Units (0)" xfId="296"/>
    <cellStyle name="Link Units (1)" xfId="297"/>
    <cellStyle name="Link Units (2)" xfId="298"/>
    <cellStyle name="Linked Cell" xfId="299"/>
    <cellStyle name="Milliers [0]_Feuil1" xfId="300"/>
    <cellStyle name="Milliers_Feuil1" xfId="301"/>
    <cellStyle name="Model" xfId="302"/>
    <cellStyle name="Monétaire [0]_Feuil1" xfId="303"/>
    <cellStyle name="Monétaire_Feuil1" xfId="304"/>
    <cellStyle name="Neutral" xfId="305"/>
    <cellStyle name="no dec" xfId="306"/>
    <cellStyle name="Normal - Style1" xfId="307"/>
    <cellStyle name="Normal_# 41-Market &amp;Trends" xfId="308"/>
    <cellStyle name="Normal_формы ПР утвержденные" xfId="4"/>
    <cellStyle name="Normal1" xfId="309"/>
    <cellStyle name="normбlnм_laroux" xfId="310"/>
    <cellStyle name="Note" xfId="311"/>
    <cellStyle name="numbers" xfId="312"/>
    <cellStyle name="Ôčíŕíńîâűé [0]_ďđĺäďđ-110_ďđĺäďđ-110 (2)" xfId="313"/>
    <cellStyle name="Option" xfId="314"/>
    <cellStyle name="Output" xfId="315"/>
    <cellStyle name="paint" xfId="316"/>
    <cellStyle name="Percent (0)" xfId="317"/>
    <cellStyle name="Percent [0]" xfId="318"/>
    <cellStyle name="Percent [00]" xfId="319"/>
    <cellStyle name="Percent [2]" xfId="320"/>
    <cellStyle name="Percent_#6 Temps &amp; Contractors" xfId="321"/>
    <cellStyle name="piw#" xfId="322"/>
    <cellStyle name="piw%" xfId="323"/>
    <cellStyle name="PrePop Currency (0)" xfId="324"/>
    <cellStyle name="PrePop Currency (2)" xfId="325"/>
    <cellStyle name="PrePop Units (0)" xfId="326"/>
    <cellStyle name="PrePop Units (1)" xfId="327"/>
    <cellStyle name="PrePop Units (2)" xfId="328"/>
    <cellStyle name="Price_Body" xfId="329"/>
    <cellStyle name="Rubles" xfId="330"/>
    <cellStyle name="SAPBEXchaText" xfId="331"/>
    <cellStyle name="SAPBEXheaderItem" xfId="332"/>
    <cellStyle name="SAPBEXheaderText" xfId="333"/>
    <cellStyle name="SAPBEXHLevel2" xfId="334"/>
    <cellStyle name="SAPBEXHLevel3" xfId="335"/>
    <cellStyle name="SAPBEXstdData" xfId="336"/>
    <cellStyle name="SAPBEXstdItemX" xfId="337"/>
    <cellStyle name="stand_bord" xfId="338"/>
    <cellStyle name="Tausender" xfId="339"/>
    <cellStyle name="Text Indent A" xfId="340"/>
    <cellStyle name="Text Indent B" xfId="341"/>
    <cellStyle name="Text Indent C" xfId="342"/>
    <cellStyle name="Tickmark" xfId="343"/>
    <cellStyle name="Title" xfId="344"/>
    <cellStyle name="Total" xfId="345"/>
    <cellStyle name="Tusenskille_Redusert penetrasjonsmodell" xfId="346"/>
    <cellStyle name="Überschrift 1" xfId="347"/>
    <cellStyle name="Überschrift 2" xfId="348"/>
    <cellStyle name="Überschrift 3" xfId="349"/>
    <cellStyle name="Unit" xfId="350"/>
    <cellStyle name="Valuta [0]_NEGS" xfId="351"/>
    <cellStyle name="Valuta_NEGS" xfId="352"/>
    <cellStyle name="Währung [0]_1380" xfId="353"/>
    <cellStyle name="Währung_1380" xfId="354"/>
    <cellStyle name="Warning Text" xfId="355"/>
    <cellStyle name="Беззащитный" xfId="356"/>
    <cellStyle name="Гиперссылка 2" xfId="357"/>
    <cellStyle name="Группа" xfId="358"/>
    <cellStyle name="Дата" xfId="359"/>
    <cellStyle name="Денежный 2" xfId="360"/>
    <cellStyle name="Защитный" xfId="361"/>
    <cellStyle name="Звезды" xfId="362"/>
    <cellStyle name="КАНДАГАЧ тел3-33-96" xfId="363"/>
    <cellStyle name="Обычный" xfId="0" builtinId="0"/>
    <cellStyle name="Обычный 2" xfId="3"/>
    <cellStyle name="Обычный 3" xfId="364"/>
    <cellStyle name="Обычный_Выписка из ПКВ 1115 АОТ" xfId="5"/>
    <cellStyle name="Обычный_Коррка 2009 с новым АБК 7 (3)" xfId="10"/>
    <cellStyle name="Обычный_Форма 1П - МО (зам для Фонда)" xfId="9"/>
    <cellStyle name="Процентный 2" xfId="365"/>
    <cellStyle name="Процентный 3" xfId="366"/>
    <cellStyle name="Стиль 1" xfId="8"/>
    <cellStyle name="Стиль 1 2" xfId="367"/>
    <cellStyle name="Стиль 1_2012-2015 ремонт" xfId="368"/>
    <cellStyle name="Стиль 2" xfId="369"/>
    <cellStyle name="Стиль 3" xfId="370"/>
    <cellStyle name="Стиль 4" xfId="371"/>
    <cellStyle name="Стиль 5" xfId="372"/>
    <cellStyle name="Стиль_названий" xfId="373"/>
    <cellStyle name="Тысячи [0]" xfId="374"/>
    <cellStyle name="Тысячи_010SN05" xfId="375"/>
    <cellStyle name="Финансовый" xfId="1" builtinId="3"/>
    <cellStyle name="Финансовый 2" xfId="2"/>
    <cellStyle name="Финансовый 2 2" xfId="7"/>
    <cellStyle name="Финансовый 3" xfId="6"/>
    <cellStyle name="Финансовый 3 2" xfId="376"/>
    <cellStyle name="Финансовый 4" xfId="377"/>
    <cellStyle name="Финансовый 5" xfId="378"/>
    <cellStyle name="Финансовый 6" xfId="379"/>
    <cellStyle name="Цена" xfId="380"/>
    <cellStyle name="Џђћ–…ќ’ќ›‰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urmanova_L\Desktop\&#1058;&#1072;&#1088;&#1080;&#1092;%202012\&#1090;&#1072;&#1088;&#1080;&#1092;%20%2021%20&#1084;&#1072;&#1088;&#1090;%20&#1040;&#1056;&#1045;&#1052;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\SharedDocs\Documents%20and%20Settings\ageyze\My%20Documents\Projects\KMG\additional_dat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MADEYESA\aws\Documents%20and%20Settings\t.kulmanova\Local%20Settings\Temporary%20Internet%20Files\OLK131\&#1076;&#1077;&#1073;&#1080;&#1090;%20&#1085;&#1072;%2031%2006%20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Zhugurova\Local%20Settings\Temporary%20Internet%20Files\OLK12\&#1092;&#1077;&#1074;%202002\&#1044;&#1041;&#1057;&#1055;_02_%20200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S.Turehanova\&#1056;&#1072;&#1073;&#1086;&#1095;&#1080;&#1081;%20&#1089;&#1090;&#1086;&#1083;\&#1050;&#1052;&#1043;%20&#1056;&#1044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My%20document\&#1040;&#1085;&#1072;&#1083;&#1080;&#1079;\&#1055;&#1088;&#1072;&#1074;&#1080;&#1083;&#1072;_&#1087;&#1086;&#1083;&#1085;&#1099;&#1081;%20&#1087;&#1072;&#1082;&#1077;&#1090;\1\form_&#1101;&#1083;&#1077;&#1082;&#1090;&#1088;&#1086;&#1085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-m4\Work\Documents%20and%20Settings\Seilov\Local%20Settings\Temporary%20Internet%20Files\OLK80\&#1088;&#1072;&#1073;.&#1092;&#1072;&#1081;&#1083;%20&#1087;&#1086;%20&#1079;&#1072;&#1090;&#1088;&#1072;&#1090;&#1072;&#1084;%207-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urmanova_L\Desktop\&#1058;&#1072;&#1088;&#1080;&#1092;%202012\&#1090;&#1072;&#1088;&#1080;&#1092;%20%2021%20&#1084;&#1072;&#1088;&#1090;%20&#1040;&#1056;&#1045;&#1052;\Documents%20and%20Settings\User\&#1056;&#1072;&#1073;&#1086;&#1095;&#1080;&#1081;%20&#1089;&#1090;&#1086;&#1083;\&#1050;&#1072;&#1089;&#1089;&#1072;_&#1087;&#1086;&#1089;&#1083;\&#1050;&#1086;&#1087;&#1080;&#1103;%20&#1056;&#1072;&#1073;&#1086;&#1095;&#1072;&#1103;%20&#1074;&#1077;&#1088;&#1089;&#1080;&#1103;_&#1057;&#1072;&#1088;&#1073;&#1080;&#1085;&#1072;&#1079;_29\&#1053;&#1086;&#1074;&#1072;&#1103;%20&#1087;&#1072;&#1087;&#1082;&#1072;\&#1056;&#1044;_29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dp25\&#1057;&#1074;&#1086;&#1073;&#1086;&#1076;&#1085;&#1072;&#1103;\Documents%20and%20Settings\A-Abilov\Local%20Settings\Temporary%20Internet%20Files\OLK12E\&#1060;&#1086;&#1088;&#1084;&#1072;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urmanova_L\Desktop\&#1058;&#1072;&#1088;&#1080;&#1092;%202012\&#1090;&#1072;&#1088;&#1080;&#1092;%20%2021%20&#1084;&#1072;&#1088;&#1090;%20&#1040;&#1056;&#1045;&#1052;\Documents%20and%20Settings\E-Akhmurzin\01Samruk\methodology\businessplan\&#1060;&#1086;&#1088;&#1084;&#1099;%20&#1055;&#1056;_&#1085;&#1086;&#1074;&#1099;&#1077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&#1041;&#1072;&#1075;&#1080;&#1090;&#1078;&#1072;&#1085;%20&#1050;&#1072;&#1080;&#1088;&#1073;&#1072;&#1077;&#1074;\Local%20Settings\Temporary%20Internet%20Files\Content.IE5\3AGFRT81\&#1092;&#1077;&#1074;%202002\&#1044;&#1041;&#1057;&#1055;_02_%2020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S.Turehanova\&#1056;&#1072;&#1073;&#1086;&#1095;&#1080;&#1081;%20&#1089;&#1090;&#1086;&#1083;\&#1050;&#1052;&#1043;%20&#1056;&#1044;\Documents%20and%20Settings\&#1041;&#1072;&#1075;&#1080;&#1090;&#1078;&#1072;&#1085;%20&#1050;&#1072;&#1080;&#1088;&#1073;&#1072;&#1077;&#1074;\Local%20Settings\Temporary%20Internet%20Files\Content.IE5\3AGFRT81\&#1092;&#1077;&#1074;%202002\&#1044;&#1041;&#1057;&#1055;_02_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urmanova_L\Desktop\&#1058;&#1072;&#1088;&#1080;&#1092;%202012\&#1090;&#1072;&#1088;&#1080;&#1092;%20%2021%20&#1084;&#1072;&#1088;&#1090;%20&#1040;&#1056;&#1045;&#1052;\Documents%20and%20Settings\A-Abilov\Local%20Settings\Temporary%20Internet%20Files\OLK12E\&#1060;&#1086;&#1088;&#1084;&#1072;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0;&#1086;&#1101;&#1092;&#1092;&#1080;&#1094;&#1080;&#1077;&#1085;&#1090;&#1099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urmanova_L\Desktop\&#1058;&#1072;&#1088;&#1080;&#1092;%202012\&#1090;&#1072;&#1088;&#1080;&#1092;%20%2021%20&#1084;&#1072;&#1088;&#1090;%20&#1040;&#1056;&#1045;&#1052;\Documents%20and%20Settings\b.kairbayev\Local%20Settings\Temporary%20Internet%20Files\OLK1B0\WINDOWS\Profiles\&#1051;&#1077;&#1081;&#1083;&#1072;\&#1052;&#1086;&#1080;%20&#1076;&#1086;&#1082;&#1091;&#1084;&#1077;&#1085;&#1090;&#1099;\&#1056;&#1072;&#1089;&#1096;&#1080;&#1092;&#1088;&#1086;&#1074;&#1082;&#1080;%20%20&#1044;&#1056;&#1057;&#1059;%20&#1073;&#1077;&#1079;%2013%20&#1079;&#1087;.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7;&#1090;&#1072;&#1090;&#1100;&#1080;%20&#1058;&#1069;&#1055;_&#1089;&#1090;&#1072;&#1088;&#1072;&#1103;%20&#1089;&#1090;&#1088;&#1091;&#1082;&#1090;&#1091;&#1088;&#1072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dp25\&#1057;&#1074;&#1086;&#1073;&#1086;&#1076;&#1085;&#1072;&#1103;\&#1041;&#1044;\&#1057;&#1090;&#1072;&#1090;&#1100;&#1080;%20&#1058;&#1069;&#1055;_&#1089;&#1090;&#1072;&#1088;&#1072;&#1103;%20&#1089;&#1090;&#1088;&#1091;&#1082;&#1090;&#1091;&#1088;&#1072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urmanova_L\Desktop\&#1058;&#1072;&#1088;&#1080;&#1092;%202012\&#1090;&#1072;&#1088;&#1080;&#1092;%20%2021%20&#1084;&#1072;&#1088;&#1090;%20&#1040;&#1056;&#1045;&#1052;\&#1046;&#1040;&#1053;&#1053;&#1040;\&#1056;&#1072;&#1073;&#1086;&#1095;&#1080;&#1081;%20&#1089;&#1090;&#1086;&#1083;%207\&#1086;&#1090;%20&#1058;&#1077;&#1085;&#1080;&#1079;&#1073;&#1072;&#1077;&#1074;&#1072;%20&#1069;\&#1060;&#1080;&#1085;&#1072;&#1085;&#1089;&#1086;&#1074;&#1099;&#1077;%20&#1087;&#1086;&#1082;&#1072;&#1079;&#1072;&#1090;&#1077;&#1083;&#1080;%20&#1087;&#1088;&#1086;&#1077;&#1082;&#1090;&#1072;%20&#1087;&#1086;%20&#1062;&#1058;&#1059;%20&#1085;&#1072;%201000%20&#1077;&#1076;%20&#1074;%20&#1088;&#1072;&#1079;&#1073;&#1080;&#1074;&#1082;&#1077;%20&#1087;&#1086;%20&#1084;&#1077;&#1089;&#1103;&#1094;&#1072;&#1084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57;&#1074;&#1086;&#1073;&#1086;&#1076;&#1085;&#1072;&#1103;\&#1050;&#1052;&#1043;%202003%20&#1080;&#1102;&#1085;&#1100;\&#1040;&#1053;&#1055;&#1047;_06_2003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rmanova_L/AppData/Local/Microsoft/Windows/Temporary%20Internet%20Files/Content.Outlook/X7CXYNGI/&#1080;&#1085;&#1074;&#1077;&#1089;&#1090;%20&#1053;&#1091;&#1088;&#1075;&#1091;&#1083;&#110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urmanova_L\Desktop\&#1058;&#1072;&#1088;&#1080;&#1092;%202012\&#1090;&#1072;&#1088;&#1080;&#1092;%20%2021%20&#1084;&#1072;&#1088;&#1090;%20&#1040;&#1056;&#1045;&#1052;\Documents%20and%20Settings\nkhabibullin\My%20Documents\KMG\Transformation\&#1057;&#1082;&#1086;&#1088;&#1088;&#1077;&#1082;&#1090;&#1080;&#1088;%20&#1056;&#1044;_&#1084;&#1077;&#1089;&#1103;&#1094;_&#1085;&#1072;_20_CF%20Calc%20(version%202)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rmanova_L/Desktop/&#1053;&#1091;&#1088;&#1078;&#1072;&#1085;%20&#1086;&#1090;%204.10.2013/&#1086;&#1090;&#1095;&#1077;&#1090;%20&#1055;&#1050;&#1042;%202014/1%20&#1082;&#1074;&#1072;&#1088;&#1090;&#1072;&#1083;/&#1092;&#1072;&#1082;&#1090;%20&#1055;&#1050;&#1042;%201%20&#1082;&#1074;&#1072;&#1088;&#1090;&#1072;&#1083;%202014&#1075;%20%20&#1089;%20&#1075;&#1086;&#1076;&#1086;&#1074;&#1099;&#1084;%20&#1092;&#1080;&#1085;&#1072;&#1085;&#1089;&#1080;&#1088;&#1086;&#1074;&#1072;&#1085;&#1080;&#1077;&#1084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2\Work\Documents%20and%20Settings\shekimov\&#1056;&#1072;&#1073;&#1086;&#1095;&#1080;&#1081;%20&#1089;&#1090;&#1086;&#1083;\Alshyn\&#1044;&#1077;&#1090;&#1080;%20&#1048;&#1058;%20&#1053;&#1058;&#106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urmanova_L\Desktop\&#1058;&#1072;&#1088;&#1080;&#1092;%202012\&#1090;&#1072;&#1088;&#1080;&#1092;%20%2021%20&#1084;&#1072;&#1088;&#1090;%20&#1040;&#1056;&#1045;&#1052;\last3\&#1055;&#1088;&#1080;&#1082;&#1072;&#1079;_182\for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urmanova_L\Desktop\&#1058;&#1072;&#1088;&#1080;&#1092;%202012\&#1090;&#1072;&#1088;&#1080;&#1092;%20%2021%20&#1084;&#1072;&#1088;&#1090;%20&#1040;&#1056;&#1045;&#1052;\Documents%20and%20Settings\D.Shaikenov\&#1052;&#1086;&#1080;%20&#1076;&#1086;&#1082;&#1091;&#1084;&#1077;&#1085;&#1090;&#1099;\&#1041;&#1080;&#1079;&#1085;&#1077;&#1089;-&#1087;&#1083;&#1072;&#1085;\&#1041;&#1080;&#1079;&#1085;&#1077;&#1089;-&#1087;&#1083;&#1072;&#1085;%20610%20&#1050;&#1055;&#1057;&#1047;%20&#1050;&#1052;&#1043;\&#1041;&#1055;%20&#1076;&#1083;&#1103;%20&#1057;&#1044;%2028.12\RD_6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dp25\&#1057;&#1074;&#1086;&#1073;&#1086;&#1076;&#1085;&#1072;&#1103;\DOCUME~1\N-DZHA~1\LOCALS~1\Temp\C.Lotus.Notes.Data\rUMG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Z-Rakhmankulova\&#1052;&#1086;&#1080;%20&#1076;&#1086;&#1082;&#1091;&#1084;&#1077;&#1085;&#1090;&#1099;\&#1042;&#1085;.%20&#1087;&#1086;&#1083;&#1086;&#1078;&#1077;&#1085;&#1080;&#1103;\&#1059;&#1095;&#1077;&#1090;&#1085;&#1072;&#1103;%20&#1087;&#1086;&#1083;&#1080;&#1090;&#1080;&#1082;&#1072;\&#1055;&#1083;&#1072;&#1085;%20&#1089;&#1095;&#1077;&#1090;&#1086;&#1074;\Kmg_57s%2024%2002%20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_FES"/>
      <sheetName val="map_nat"/>
      <sheetName val="map_RPG"/>
      <sheetName val="Profit &amp; Loss Total"/>
      <sheetName val="12 месяцев 2010"/>
      <sheetName val="Неф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Нефть"/>
      <sheetName val="Б.мчас (П)"/>
      <sheetName val="1NK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ЦентрЗатр"/>
      <sheetName val="ЕдИзм"/>
      <sheetName val="Предпр"/>
      <sheetName val="2.2 ОтклОТМ"/>
      <sheetName val="1.3.2 ОТМ"/>
      <sheetName val="PP&amp;E mvt for 2003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обыча нефти4"/>
      <sheetName val="свод"/>
      <sheetName val="группа"/>
      <sheetName val="2006 AJE RJE"/>
      <sheetName val="Другие расходы"/>
      <sheetName val="Форма 4 кап.зат-ты (2)"/>
      <sheetName val="Статьи"/>
      <sheetName val="FES"/>
      <sheetName val="H3.100 Rollforward"/>
      <sheetName val="Налог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-1"/>
      <sheetName val="TB-2"/>
      <sheetName val="AutoAdj"/>
      <sheetName val="Info"/>
      <sheetName val="Control"/>
      <sheetName val="A1"/>
      <sheetName val="A1-1"/>
      <sheetName val="A2"/>
      <sheetName val="A3"/>
      <sheetName val="A3-1"/>
      <sheetName val="A4"/>
      <sheetName val="A4-1"/>
      <sheetName val="A5"/>
      <sheetName val="O1"/>
      <sheetName val="O2"/>
      <sheetName val="O3"/>
      <sheetName val="O3-1"/>
      <sheetName val="O4"/>
      <sheetName val="K1"/>
      <sheetName val="P1"/>
      <sheetName val="P2"/>
      <sheetName val="P3"/>
      <sheetName val="C1"/>
      <sheetName val="C2-1"/>
      <sheetName val="C2-2"/>
      <sheetName val="C3-1"/>
      <sheetName val="C3-2"/>
      <sheetName val="C4"/>
      <sheetName val="C5"/>
      <sheetName val="C6"/>
      <sheetName val="Акт"/>
      <sheetName val="C7"/>
      <sheetName val="Grouplist"/>
      <sheetName val="Rates"/>
      <sheetName val="PP&amp;E mvt for 2003"/>
      <sheetName val="Àêò"/>
      <sheetName val="страхов"/>
      <sheetName val="комм"/>
      <sheetName val="ГПХ"/>
      <sheetName val="2.2 ОтклОТМ"/>
      <sheetName val="1.3.2 ОТМ"/>
      <sheetName val="Plrap"/>
      <sheetName val="Plsum"/>
      <sheetName val="Pladj"/>
      <sheetName val="L-1"/>
      <sheetName val="FES"/>
      <sheetName val="Cash Flow - 2004 Workings"/>
      <sheetName val="7.1"/>
      <sheetName val="Форма2"/>
      <sheetName val="Форма1"/>
      <sheetName val="PP_E mvt for 2003"/>
      <sheetName val="Предпр"/>
      <sheetName val="ЦентрЗатр"/>
      <sheetName val="ЕдИзм"/>
      <sheetName val="yO302.1"/>
      <sheetName val="additional_data"/>
      <sheetName val="#ССЫЛКА"/>
      <sheetName val="ЯНВ_99"/>
      <sheetName val="N_SVOD"/>
      <sheetName val="Anlagevermögen"/>
      <sheetName val="1NK"/>
      <sheetName val="ñòðàõîâ"/>
      <sheetName val="êîìì"/>
      <sheetName val="ÃÏÕ"/>
      <sheetName val="2.2 ÎòêëÎÒÌ"/>
      <sheetName val="1.3.2 ÎÒÌ"/>
      <sheetName val="Ôîðìà2"/>
      <sheetName val="Ôîðìà1"/>
      <sheetName val="Ïðåäïð"/>
      <sheetName val="ÖåíòðÇàòð"/>
      <sheetName val="ÅäÈçì"/>
      <sheetName val="#ÑÑÛËÊÀ"/>
      <sheetName val="ßÍÂ_99"/>
      <sheetName val="д.7.001"/>
      <sheetName val="Содержание"/>
      <sheetName val="PP&amp;E_mvt_for_2003"/>
      <sheetName val="2_2_ОтклОТМ"/>
      <sheetName val="1_3_2_ОТМ"/>
      <sheetName val="PP_E_mvt_for_2003"/>
      <sheetName val="Cash_Flow_-_2004_Workings"/>
      <sheetName val="7_1"/>
      <sheetName val="PP&amp;E_mvt_for_20031"/>
      <sheetName val="2_2_ОтклОТМ1"/>
      <sheetName val="1_3_2_ОТМ1"/>
      <sheetName val="PP_E_mvt_for_20031"/>
      <sheetName val="Cash_Flow_-_2004_Workings1"/>
      <sheetName val="7_11"/>
      <sheetName val="NOV"/>
      <sheetName val="свод"/>
      <sheetName val="группа"/>
      <sheetName val="Расчеты"/>
      <sheetName val="Данные"/>
      <sheetName val="Def"/>
      <sheetName val="2БО"/>
      <sheetName val="Sheet1"/>
      <sheetName val="VLOOKUP"/>
      <sheetName val="INPUTMASTER"/>
      <sheetName val="Ввод"/>
      <sheetName val="Capex"/>
      <sheetName val="Assump"/>
      <sheetName val="Standing data"/>
      <sheetName val="2005 Social"/>
      <sheetName val="Cash Flow - CY Workings"/>
      <sheetName val="Собственный капитал"/>
      <sheetName val="Inputs - general"/>
      <sheetName val="US Dollar 2003"/>
      <sheetName val="SDR 2003"/>
      <sheetName val="Disclosure"/>
      <sheetName val="I KEY INFORMATION"/>
      <sheetName val="VI REVENUE OOD"/>
      <sheetName val="IIb P&amp;L short"/>
      <sheetName val="IV REVENUE ROOMS"/>
      <sheetName val="IV REVENUE  F&amp;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бит"/>
      <sheetName val="из сем"/>
      <sheetName val="Форма2"/>
      <sheetName val="потр"/>
      <sheetName val="СН"/>
      <sheetName val="Добыча нефти4"/>
      <sheetName val="поставка сравн13"/>
      <sheetName val="Изменяемые данные"/>
      <sheetName val="List of values"/>
      <sheetName val="справка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Осн"/>
      <sheetName val="группа"/>
      <sheetName val="Пр2"/>
      <sheetName val="факт 2005 г."/>
      <sheetName val="Ввод"/>
      <sheetName val="Форма1"/>
      <sheetName val="t0_name"/>
      <sheetName val="дебит на 31 06 05"/>
      <sheetName val="данн"/>
      <sheetName val="PP&amp;E mvt for 2003"/>
      <sheetName val="Нефть"/>
      <sheetName val="Hidden"/>
      <sheetName val="L-1"/>
      <sheetName val="Лист 1"/>
      <sheetName val="цеховые"/>
      <sheetName val="Water trucking 2005"/>
      <sheetName val="FES"/>
      <sheetName val="Добычанефти4"/>
      <sheetName val="поставкасравн13"/>
      <sheetName val="факс(2005-20гг.)"/>
      <sheetName val="ЦентрЗатр"/>
      <sheetName val="ЕдИзм"/>
      <sheetName val="Предпр"/>
      <sheetName val="мат расходы"/>
      <sheetName val="11"/>
      <sheetName val="Info"/>
      <sheetName val="ECM_PP"/>
      <sheetName val="Исход"/>
      <sheetName val="Б.мчас (П)"/>
      <sheetName val="ГПЗ_ПОСД_Способ закупок"/>
      <sheetName val="ОР"/>
      <sheetName val="всп"/>
      <sheetName val="ОТиТБ"/>
      <sheetName val="XREF"/>
      <sheetName val="2.2 ОтклОТМ"/>
      <sheetName val="1.3.2 ОТМ"/>
      <sheetName val="1N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Лист3"/>
      <sheetName val="Расчет2000Прямой"/>
      <sheetName val="топливо"/>
      <sheetName val="Потребители"/>
      <sheetName val="Форма2"/>
      <sheetName val="Осн"/>
      <sheetName val="0. Данные"/>
      <sheetName val="План закупок"/>
      <sheetName val="Командировочные расходы"/>
      <sheetName val="Ввод"/>
      <sheetName val="12 из 57 АЗС"/>
      <sheetName val="точн2"/>
      <sheetName val="MS"/>
      <sheetName val="name"/>
      <sheetName val="ОборБалФормОтч"/>
      <sheetName val="  2.3.2"/>
      <sheetName val="МО 0012"/>
      <sheetName val="из сем"/>
      <sheetName val="цены"/>
      <sheetName val="справка"/>
      <sheetName val="аренда цс"/>
      <sheetName val="Лист1"/>
      <sheetName val="пр 6 дох"/>
      <sheetName val="KTG_m"/>
      <sheetName val="СПгнг"/>
      <sheetName val="ОХР"/>
      <sheetName val="мат расходы"/>
      <sheetName val="6 NK"/>
      <sheetName val="Налоги на транспорт"/>
      <sheetName val="Info"/>
      <sheetName val="всп"/>
      <sheetName val="ДБСП_02_ 2002"/>
      <sheetName val="свод2010г по гр."/>
      <sheetName val="по 2007 году план на 2008 год"/>
      <sheetName val="Sheet1"/>
      <sheetName val="#ССЫЛКА"/>
      <sheetName val="Январь"/>
      <sheetName val="Movements"/>
      <sheetName val="UNITPRICES"/>
      <sheetName val="Форма1"/>
      <sheetName val="Счет-ф"/>
      <sheetName val="Sheet3"/>
      <sheetName val="Sheet4"/>
      <sheetName val="1БО"/>
      <sheetName val="EVA"/>
      <sheetName val="коэфф"/>
      <sheetName val="2БК"/>
      <sheetName val="3БО"/>
      <sheetName val="Свод"/>
      <sheetName val="Исход"/>
      <sheetName val="3БК"/>
      <sheetName val="5П"/>
      <sheetName val="4П"/>
      <sheetName val="WACC"/>
      <sheetName val="д.7.001"/>
      <sheetName val="3БК Инвестиции"/>
      <sheetName val="янв"/>
      <sheetName val="Сдача "/>
      <sheetName val="Статьи затрат"/>
      <sheetName val="14.1.2.2.(Услуги связи)"/>
      <sheetName val="Ф3"/>
      <sheetName val="НДС"/>
      <sheetName val="Income $"/>
      <sheetName val="3.ФОТ"/>
      <sheetName val="Бюдж-тенг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ЯНВАРЬ"/>
      <sheetName val="База"/>
      <sheetName val="PP&amp;E mvt for 2003"/>
      <sheetName val="Собственный капитал"/>
      <sheetName val="стр.245 (2)"/>
      <sheetName val="SETUP"/>
      <sheetName val="Преискурант"/>
      <sheetName val="Добыча нефти4"/>
      <sheetName val="L-1"/>
      <sheetName val="ввод-вывод ОС авг2004- 2005"/>
      <sheetName val="ОборБалФормОтч"/>
      <sheetName val="ТитулЛистОтч"/>
      <sheetName val="поставка сравн13"/>
      <sheetName val="СписокТЭП"/>
      <sheetName val="Б.мчас (П)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ЦентрЗатр"/>
      <sheetName val="ЕдИзм"/>
      <sheetName val="Предпр"/>
      <sheetName val="PP&amp;E mvt for 2003"/>
      <sheetName val="Capex"/>
      <sheetName val="Graph"/>
      <sheetName val="Собственный капита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Добыча нефти4"/>
      <sheetName val="поставка сравн13"/>
      <sheetName val="Преискурант"/>
      <sheetName val="7.1"/>
      <sheetName val="ЦентрЗатр"/>
      <sheetName val="из сем"/>
      <sheetName val="FES"/>
      <sheetName val="6НК-cт."/>
      <sheetName val="ЕдИзм"/>
      <sheetName val="Баз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еп-ов (вода)"/>
      <sheetName val="Затраты по нефти"/>
      <sheetName val="Данные деп-ов (всего)"/>
      <sheetName val="ДЭ"/>
      <sheetName val="Служба метрологии"/>
      <sheetName val="ОТиТБ"/>
      <sheetName val="Охрана ОС"/>
      <sheetName val="ДКФ"/>
      <sheetName val="налоги"/>
      <sheetName val="ТР ДТК"/>
      <sheetName val="КР"/>
      <sheetName val="Услуги связи"/>
      <sheetName val="Казн"/>
      <sheetName val="соц.налог"/>
      <sheetName val="Труд"/>
      <sheetName val="НТД и НИОКР"/>
      <sheetName val="соц.прогр всего"/>
      <sheetName val="соц.программа вода"/>
      <sheetName val="подготовка кадров ДУП"/>
      <sheetName val="ИСО"/>
      <sheetName val="1.2 Сценарий"/>
      <sheetName val="ТР АСУТПиМО"/>
      <sheetName val="NPV"/>
      <sheetName val="Форма2"/>
      <sheetName val="Справка ИЦА"/>
      <sheetName val="14.1.2.2.(Услуги связи)"/>
      <sheetName val="1кв. "/>
      <sheetName val="2кв."/>
      <sheetName val="Изменяемые данные"/>
      <sheetName val="Добыча нефти4"/>
      <sheetName val="поставка сравн13"/>
      <sheetName val="д.7.001"/>
      <sheetName val="#REF"/>
      <sheetName val="Статьи затрат"/>
      <sheetName val="list"/>
      <sheetName val="Balance Sheet"/>
      <sheetName val="входные данные"/>
      <sheetName val="9 мес 2006 Еркен заполни здесь"/>
      <sheetName val="Анализ раздельный"/>
      <sheetName val="раб.файл по затратам 7-10"/>
      <sheetName val="цена реал-ии"/>
      <sheetName val="класс"/>
      <sheetName val="факт 2005 г."/>
      <sheetName val="из сем"/>
      <sheetName val="1НК"/>
      <sheetName val="БДР (50) "/>
      <sheetName val="затр на пр-во НиГ"/>
      <sheetName val="БДД (ЛИБОР%)"/>
      <sheetName val="для БДД (КМГ)"/>
      <sheetName val="для БДД расх (КМГ)"/>
      <sheetName val="налогия"/>
      <sheetName val="объемы"/>
      <sheetName val="Inputs"/>
      <sheetName val="Форма 3"/>
      <sheetName val="Форма 2"/>
      <sheetName val="Register"/>
      <sheetName val="7.1"/>
      <sheetName val="Форма1"/>
      <sheetName val="FES"/>
      <sheetName val="Лист1"/>
      <sheetName val="данн"/>
      <sheetName val="Сводная смета затрат"/>
      <sheetName val="приложение№3"/>
      <sheetName val="Приложение 3"/>
      <sheetName val="Registr_kredit_06"/>
      <sheetName val="7НК"/>
      <sheetName val="Энергия"/>
      <sheetName val="5NK "/>
      <sheetName val="H"/>
      <sheetName val="2@"/>
      <sheetName val="Balance"/>
      <sheetName val=" 4"/>
      <sheetName val="Ввод"/>
      <sheetName val="#ССЫЛКА"/>
      <sheetName val="ТЭП старая"/>
      <sheetName val="ПКОП_3_100%"/>
      <sheetName val="ПКОП_2_100%"/>
      <sheetName val="3.ФОТ"/>
      <sheetName val="4.Налоги"/>
      <sheetName val="1,3 новая"/>
      <sheetName val="Брутто"/>
      <sheetName val="КПН"/>
      <sheetName val="  2.3.2"/>
      <sheetName val="Ф3"/>
      <sheetName val="2БО"/>
      <sheetName val="6БО"/>
      <sheetName val="2 БО"/>
      <sheetName val="База"/>
      <sheetName val="Фин.обяз."/>
      <sheetName val="Курсы"/>
      <sheetName val="Exp"/>
      <sheetName val="Добычанефти4"/>
      <sheetName val="поставкасравн13"/>
      <sheetName val="3БО (форма сбора)"/>
      <sheetName val="План произв-ва (мес.) (бюджет)"/>
      <sheetName val="свод"/>
      <sheetName val="ОРУ ктж"/>
      <sheetName val="Hidden"/>
      <sheetName val="ЕдИз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фин"/>
      <sheetName val="Пр.М"/>
      <sheetName val="Ф7"/>
      <sheetName val="Баланс"/>
      <sheetName val="Ф10"/>
      <sheetName val="Пр1"/>
      <sheetName val="Пр2"/>
      <sheetName val="Пр2.2"/>
      <sheetName val="Пр3"/>
      <sheetName val="Ф11"/>
      <sheetName val="Пр4 (2)"/>
      <sheetName val="Лист1"/>
      <sheetName val="#ССЫЛКА"/>
      <sheetName val="потр"/>
      <sheetName val="С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из сем"/>
      <sheetName val="поставка сравн13"/>
      <sheetName val="Форма2"/>
      <sheetName val="Сдача "/>
      <sheetName val="МО 0012"/>
      <sheetName val="Пр2"/>
      <sheetName val="NOV"/>
      <sheetName val="1.1 Паспорт"/>
      <sheetName val="12 из 57 АЗС"/>
      <sheetName val="N_SVOD"/>
      <sheetName val="5NK "/>
      <sheetName val="Добыча нефти4"/>
      <sheetName val="Ввод"/>
      <sheetName val="по 2007 году план на 2008 год"/>
      <sheetName val="Труд."/>
      <sheetName val="Assumptions"/>
      <sheetName val="Счет-ф"/>
      <sheetName val="  2.3.2"/>
      <sheetName val="Loans out"/>
      <sheetName val="7.1"/>
      <sheetName val="1.401.2"/>
      <sheetName val="Бюджет"/>
      <sheetName val="Свод"/>
      <sheetName val="GAAP TB 31.12.01  detail p&amp;l"/>
      <sheetName val="ЦентрЗатр"/>
      <sheetName val="ЕдИзм"/>
      <sheetName val="Предпр"/>
      <sheetName val="Исход"/>
      <sheetName val="#REF"/>
      <sheetName val="Потребители"/>
      <sheetName val="Блоки"/>
      <sheetName val="ОборБалФормОтч"/>
      <sheetName val="MS"/>
      <sheetName val="Hidden"/>
      <sheetName val="Титул1"/>
      <sheetName val="list"/>
      <sheetName val="Форма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"/>
      <sheetName val="1.KPI"/>
      <sheetName val="2.P&amp;L"/>
      <sheetName val="3.CF"/>
      <sheetName val="4.BS"/>
      <sheetName val="5.CAP"/>
      <sheetName val="6.PAS"/>
      <sheetName val="7.LN"/>
      <sheetName val="8.AFF"/>
      <sheetName val="9.ТАХ"/>
      <sheetName val="10.TEPs DZO"/>
      <sheetName val="OLD"/>
      <sheetName val="1NK"/>
      <sheetName val="2NK"/>
      <sheetName val="3NK"/>
      <sheetName val="4NK"/>
      <sheetName val="5NK"/>
      <sheetName val="6NK"/>
      <sheetName val="7НК"/>
      <sheetName val="8НК"/>
      <sheetName val="9НК"/>
      <sheetName val="10.AST"/>
      <sheetName val="#ССЫЛКА"/>
      <sheetName val="FES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из сем"/>
      <sheetName val="Изменяемые данные"/>
      <sheetName val="Форма2"/>
      <sheetName val="Форма1"/>
      <sheetName val="Financial ratios А3"/>
      <sheetName val="группа"/>
      <sheetName val="Пр2"/>
      <sheetName val="факт 2005 г."/>
      <sheetName val="balans 3"/>
      <sheetName val="З"/>
      <sheetName val="Ден потоки"/>
      <sheetName val="00"/>
      <sheetName val="Лист1"/>
      <sheetName val="1.411.1"/>
      <sheetName val="ОТиТБ"/>
      <sheetName val="Hidden"/>
      <sheetName val="Haul cons"/>
      <sheetName val="Распределение прибыли"/>
      <sheetName val="ДС МЗК"/>
      <sheetName val="Текущие цены"/>
      <sheetName val="рабочий"/>
      <sheetName val="окраска"/>
      <sheetName val="расчет прибыли"/>
      <sheetName val="амортиз_ввод"/>
      <sheetName val="НДС"/>
      <sheetName val="ГПЗ_ПОСД_Способ закупок"/>
      <sheetName val="Лист3"/>
      <sheetName val="пр 6 дох"/>
      <sheetName val="Расчет2000Прямой"/>
      <sheetName val="топливо"/>
      <sheetName val="Потребители"/>
      <sheetName val="ОборБалФормОтч"/>
      <sheetName val="Осн"/>
      <sheetName val="План закупок"/>
      <sheetName val="Командировочные расходы"/>
      <sheetName val="Ввод"/>
      <sheetName val="12 из 57 АЗС"/>
      <sheetName val="МО 0012"/>
      <sheetName val="  2.3.2"/>
      <sheetName val="точн2"/>
      <sheetName val="0. Данные"/>
      <sheetName val="name"/>
      <sheetName val="MS"/>
      <sheetName val="цены"/>
      <sheetName val="справка"/>
      <sheetName val="аренда цс"/>
      <sheetName val="KTG_m"/>
      <sheetName val="СПгнг"/>
      <sheetName val="мат расходы"/>
      <sheetName val="Налоги на транспорт"/>
      <sheetName val="6 NK"/>
      <sheetName val="ремонт 25"/>
      <sheetName val="ФС-75"/>
      <sheetName val="ФСМн "/>
      <sheetName val="ФХ "/>
      <sheetName val="ФХС-40 "/>
      <sheetName val="ФХС-48 "/>
    </sheetNames>
    <sheetDataSet>
      <sheetData sheetId="0"/>
      <sheetData sheetId="1"/>
      <sheetData sheetId="2"/>
      <sheetData sheetId="3"/>
      <sheetData sheetId="4" refreshError="1">
        <row r="11">
          <cell r="F11">
            <v>193.8</v>
          </cell>
          <cell r="G11">
            <v>175.79499999999999</v>
          </cell>
          <cell r="H11">
            <v>201.48500000000001</v>
          </cell>
          <cell r="I11">
            <v>195.45</v>
          </cell>
          <cell r="J11">
            <v>199.42</v>
          </cell>
          <cell r="K11">
            <v>206.91</v>
          </cell>
          <cell r="L11">
            <v>208.9</v>
          </cell>
          <cell r="M11">
            <v>207.56800000000001</v>
          </cell>
          <cell r="N11">
            <v>202.71</v>
          </cell>
          <cell r="O11">
            <v>208</v>
          </cell>
          <cell r="P11">
            <v>199</v>
          </cell>
          <cell r="Q11">
            <v>201.262</v>
          </cell>
        </row>
        <row r="12">
          <cell r="F12">
            <v>335.23</v>
          </cell>
          <cell r="G12">
            <v>293</v>
          </cell>
          <cell r="H12">
            <v>327.25</v>
          </cell>
          <cell r="I12">
            <v>340.12</v>
          </cell>
          <cell r="J12">
            <v>360.1</v>
          </cell>
          <cell r="K12">
            <v>356.02</v>
          </cell>
          <cell r="L12">
            <v>370.1</v>
          </cell>
          <cell r="M12">
            <v>372.6</v>
          </cell>
          <cell r="N12">
            <v>351.5</v>
          </cell>
          <cell r="O12">
            <v>364.4</v>
          </cell>
          <cell r="P12">
            <v>344.65</v>
          </cell>
          <cell r="Q12">
            <v>354.8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1">
          <cell r="G1" t="str">
            <v xml:space="preserve"> </v>
          </cell>
        </row>
        <row r="3">
          <cell r="G3" t="str">
            <v>Янв</v>
          </cell>
          <cell r="H3" t="str">
            <v>Фев</v>
          </cell>
          <cell r="I3" t="str">
            <v>Мар</v>
          </cell>
          <cell r="J3" t="str">
            <v>Апр</v>
          </cell>
          <cell r="K3" t="str">
            <v>Май</v>
          </cell>
          <cell r="L3" t="str">
            <v>Июн</v>
          </cell>
          <cell r="M3" t="str">
            <v>Июл</v>
          </cell>
          <cell r="N3" t="str">
            <v>Авг</v>
          </cell>
          <cell r="O3" t="str">
            <v>Сен</v>
          </cell>
          <cell r="P3" t="str">
            <v>Окт</v>
          </cell>
          <cell r="Q3" t="str">
            <v>Ноя</v>
          </cell>
        </row>
        <row r="4">
          <cell r="D4" t="str">
            <v xml:space="preserve">Поставка.  Февраль 2002  </v>
          </cell>
          <cell r="G4">
            <v>551.85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</row>
        <row r="5">
          <cell r="D5" t="str">
            <v>ОАО «Казахойл-Эмба»</v>
          </cell>
          <cell r="G5">
            <v>198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</row>
        <row r="6">
          <cell r="D6" t="str">
            <v>ОАО «Узеньмунайгаз»</v>
          </cell>
          <cell r="G6">
            <v>353.85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D7" t="str">
            <v>Дальнее зарубежье</v>
          </cell>
          <cell r="G7">
            <v>306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B8" t="str">
            <v>Внутренний рынок</v>
          </cell>
          <cell r="C8" t="str">
            <v>2001</v>
          </cell>
          <cell r="D8" t="str">
            <v>ОАО «Казахойл-Эмба»</v>
          </cell>
          <cell r="G8">
            <v>110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B9" t="str">
            <v>Внутренний рынок</v>
          </cell>
          <cell r="C9" t="str">
            <v>2001</v>
          </cell>
          <cell r="D9" t="str">
            <v>ОАО «Узеньмунайгаз»</v>
          </cell>
          <cell r="G9">
            <v>196</v>
          </cell>
          <cell r="H9">
            <v>0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D10" t="str">
            <v>Ближнее зарубежье</v>
          </cell>
          <cell r="G10">
            <v>110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Роялти</v>
          </cell>
          <cell r="C11" t="str">
            <v>2000</v>
          </cell>
          <cell r="D11" t="str">
            <v>ОАО «Казахойл-Эмба»</v>
          </cell>
          <cell r="G11">
            <v>40</v>
          </cell>
          <cell r="H11">
            <v>0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B12" t="str">
            <v>Роялти</v>
          </cell>
          <cell r="C12" t="str">
            <v>2000</v>
          </cell>
          <cell r="D12" t="str">
            <v>ОАО «Узеньмунайгаз»</v>
          </cell>
          <cell r="G12">
            <v>70</v>
          </cell>
          <cell r="H12">
            <v>0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D13" t="str">
            <v>Внутренний рынок</v>
          </cell>
          <cell r="G13">
            <v>135.85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B14" t="str">
            <v>Ближнее зарубежье</v>
          </cell>
          <cell r="C14" t="str">
            <v>2001</v>
          </cell>
          <cell r="D14" t="str">
            <v>ОАО «Казахойл-Эмба»</v>
          </cell>
          <cell r="G14">
            <v>48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B15" t="str">
            <v>Ближнее зарубежье</v>
          </cell>
          <cell r="C15" t="str">
            <v>2001</v>
          </cell>
          <cell r="D15" t="str">
            <v>ОАО «Узеньмунайгаз»</v>
          </cell>
          <cell r="G15">
            <v>87.85</v>
          </cell>
          <cell r="H15">
            <v>0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9">
          <cell r="D19" t="str">
            <v>Поставка.  Февраль 2001</v>
          </cell>
          <cell r="G19">
            <v>530.22900000000004</v>
          </cell>
          <cell r="H19">
            <v>440.24</v>
          </cell>
          <cell r="I19">
            <v>504.346</v>
          </cell>
          <cell r="J19">
            <v>533.75099999999998</v>
          </cell>
          <cell r="K19">
            <v>573.78700000000003</v>
          </cell>
          <cell r="L19">
            <v>583.68299999999999</v>
          </cell>
          <cell r="M19">
            <v>576.55399999999997</v>
          </cell>
          <cell r="N19">
            <v>568.78</v>
          </cell>
          <cell r="O19">
            <v>581.298</v>
          </cell>
          <cell r="P19">
            <v>559.25800000000004</v>
          </cell>
          <cell r="Q19">
            <v>495.1</v>
          </cell>
        </row>
        <row r="20">
          <cell r="D20" t="str">
            <v>ОАО «Казахойл-Эмба»</v>
          </cell>
          <cell r="G20">
            <v>186.459</v>
          </cell>
          <cell r="H20">
            <v>163.54</v>
          </cell>
          <cell r="I20">
            <v>194.79599999999999</v>
          </cell>
          <cell r="J20">
            <v>202.03899999999999</v>
          </cell>
          <cell r="K20">
            <v>202.577</v>
          </cell>
          <cell r="L20">
            <v>215.453</v>
          </cell>
          <cell r="M20">
            <v>205.36399999999998</v>
          </cell>
          <cell r="N20">
            <v>216.17000000000002</v>
          </cell>
          <cell r="O20">
            <v>215.66800000000001</v>
          </cell>
          <cell r="P20">
            <v>203.358</v>
          </cell>
          <cell r="Q20">
            <v>187.84100000000001</v>
          </cell>
        </row>
        <row r="21">
          <cell r="D21" t="str">
            <v>ОАО «Узеньмунайгаз»</v>
          </cell>
          <cell r="G21">
            <v>343.77</v>
          </cell>
          <cell r="H21">
            <v>276.7</v>
          </cell>
          <cell r="I21">
            <v>309.55</v>
          </cell>
          <cell r="J21">
            <v>331.71199999999999</v>
          </cell>
          <cell r="K21">
            <v>371.21</v>
          </cell>
          <cell r="L21">
            <v>368.23</v>
          </cell>
          <cell r="M21">
            <v>371.19</v>
          </cell>
          <cell r="N21">
            <v>352.61</v>
          </cell>
          <cell r="O21">
            <v>365.63</v>
          </cell>
          <cell r="P21">
            <v>355.9</v>
          </cell>
          <cell r="Q21">
            <v>303</v>
          </cell>
        </row>
        <row r="22">
          <cell r="D22" t="str">
            <v>Дальнее зарубежье</v>
          </cell>
          <cell r="G22">
            <v>245.898</v>
          </cell>
          <cell r="H22">
            <v>164.904</v>
          </cell>
          <cell r="I22">
            <v>202.20499999999998</v>
          </cell>
          <cell r="J22">
            <v>210.845</v>
          </cell>
          <cell r="K22">
            <v>280.88499999999999</v>
          </cell>
          <cell r="L22">
            <v>262.38200000000001</v>
          </cell>
          <cell r="M22">
            <v>249.34399999999999</v>
          </cell>
          <cell r="N22">
            <v>213.946</v>
          </cell>
          <cell r="O22">
            <v>221.94299999999998</v>
          </cell>
          <cell r="P22">
            <v>240.88200000000001</v>
          </cell>
          <cell r="Q22">
            <v>195.934</v>
          </cell>
        </row>
        <row r="23">
          <cell r="B23" t="str">
            <v>Дальнее зарубежье</v>
          </cell>
          <cell r="C23" t="str">
            <v>2000</v>
          </cell>
          <cell r="D23" t="str">
            <v>ОАО «Казахойл-Эмба»</v>
          </cell>
          <cell r="G23">
            <v>85.897999999999996</v>
          </cell>
          <cell r="H23">
            <v>57.904000000000003</v>
          </cell>
          <cell r="I23">
            <v>87.204999999999998</v>
          </cell>
          <cell r="J23">
            <v>75.844999999999999</v>
          </cell>
          <cell r="K23">
            <v>85.885000000000005</v>
          </cell>
          <cell r="L23">
            <v>95.882000000000005</v>
          </cell>
          <cell r="M23">
            <v>88.843999999999994</v>
          </cell>
          <cell r="N23">
            <v>78.945999999999998</v>
          </cell>
          <cell r="O23">
            <v>75.942999999999998</v>
          </cell>
          <cell r="P23">
            <v>75.882000000000005</v>
          </cell>
          <cell r="Q23">
            <v>65.933999999999997</v>
          </cell>
        </row>
        <row r="24">
          <cell r="B24" t="str">
            <v>Дальнее зарубежье</v>
          </cell>
          <cell r="C24" t="str">
            <v>2000</v>
          </cell>
          <cell r="D24" t="str">
            <v>ОАО «Узеньмунайгаз»</v>
          </cell>
          <cell r="G24">
            <v>160</v>
          </cell>
          <cell r="H24">
            <v>107</v>
          </cell>
          <cell r="I24">
            <v>115</v>
          </cell>
          <cell r="J24">
            <v>135</v>
          </cell>
          <cell r="K24">
            <v>195</v>
          </cell>
          <cell r="L24">
            <v>166.5</v>
          </cell>
          <cell r="M24">
            <v>160.5</v>
          </cell>
          <cell r="N24">
            <v>135</v>
          </cell>
          <cell r="O24">
            <v>146</v>
          </cell>
          <cell r="P24">
            <v>165</v>
          </cell>
          <cell r="Q24">
            <v>130</v>
          </cell>
        </row>
        <row r="25">
          <cell r="D25" t="str">
            <v>Ближнее зарубежье</v>
          </cell>
          <cell r="G25">
            <v>100</v>
          </cell>
          <cell r="H25">
            <v>100</v>
          </cell>
          <cell r="I25">
            <v>100</v>
          </cell>
          <cell r="J25">
            <v>145</v>
          </cell>
          <cell r="K25">
            <v>145</v>
          </cell>
          <cell r="L25">
            <v>145</v>
          </cell>
          <cell r="M25">
            <v>145</v>
          </cell>
          <cell r="N25">
            <v>145</v>
          </cell>
          <cell r="O25">
            <v>145</v>
          </cell>
          <cell r="P25">
            <v>145</v>
          </cell>
          <cell r="Q25">
            <v>145</v>
          </cell>
        </row>
        <row r="26">
          <cell r="B26" t="str">
            <v>Ближнее зарубежье</v>
          </cell>
          <cell r="C26" t="str">
            <v>2000</v>
          </cell>
          <cell r="D26" t="str">
            <v>ОАО «Казахойл-Эмба»</v>
          </cell>
          <cell r="G26">
            <v>35</v>
          </cell>
          <cell r="H26">
            <v>32</v>
          </cell>
          <cell r="I26">
            <v>33</v>
          </cell>
          <cell r="J26">
            <v>50</v>
          </cell>
          <cell r="K26">
            <v>45</v>
          </cell>
          <cell r="L26">
            <v>45</v>
          </cell>
          <cell r="M26">
            <v>45</v>
          </cell>
          <cell r="N26">
            <v>45</v>
          </cell>
          <cell r="O26">
            <v>45</v>
          </cell>
          <cell r="P26">
            <v>45</v>
          </cell>
          <cell r="Q26">
            <v>45</v>
          </cell>
        </row>
        <row r="27">
          <cell r="B27" t="str">
            <v>Ближнее зарубежье</v>
          </cell>
          <cell r="C27" t="str">
            <v>2000</v>
          </cell>
          <cell r="D27" t="str">
            <v>ОАО «Узеньмунайгаз»</v>
          </cell>
          <cell r="G27">
            <v>65</v>
          </cell>
          <cell r="H27">
            <v>68</v>
          </cell>
          <cell r="I27">
            <v>67</v>
          </cell>
          <cell r="J27">
            <v>95</v>
          </cell>
          <cell r="K27">
            <v>100</v>
          </cell>
          <cell r="L27">
            <v>100</v>
          </cell>
          <cell r="M27">
            <v>100</v>
          </cell>
          <cell r="N27">
            <v>100</v>
          </cell>
          <cell r="O27">
            <v>100</v>
          </cell>
          <cell r="P27">
            <v>100</v>
          </cell>
          <cell r="Q27">
            <v>100</v>
          </cell>
        </row>
        <row r="28">
          <cell r="D28" t="str">
            <v>Внутренний рынок</v>
          </cell>
          <cell r="G28">
            <v>184.33100000000002</v>
          </cell>
          <cell r="H28">
            <v>175.33600000000001</v>
          </cell>
          <cell r="I28">
            <v>202.14099999999999</v>
          </cell>
          <cell r="J28">
            <v>177.90600000000001</v>
          </cell>
          <cell r="K28">
            <v>147.90199999999999</v>
          </cell>
          <cell r="L28">
            <v>176.30099999999999</v>
          </cell>
          <cell r="M28">
            <v>182.20999999999998</v>
          </cell>
          <cell r="N28">
            <v>209.834</v>
          </cell>
          <cell r="O28">
            <v>214.35499999999999</v>
          </cell>
          <cell r="P28">
            <v>173.376</v>
          </cell>
          <cell r="Q28">
            <v>149.90699999999998</v>
          </cell>
        </row>
        <row r="29">
          <cell r="B29" t="str">
            <v>Внутренний рынок</v>
          </cell>
          <cell r="C29" t="str">
            <v>2000</v>
          </cell>
          <cell r="D29" t="str">
            <v>ОАО «Казахойл-Эмба»</v>
          </cell>
          <cell r="G29">
            <v>65.561000000000007</v>
          </cell>
          <cell r="H29">
            <v>73.635999999999996</v>
          </cell>
          <cell r="I29">
            <v>74.590999999999994</v>
          </cell>
          <cell r="J29">
            <v>76.194000000000003</v>
          </cell>
          <cell r="K29">
            <v>71.691999999999993</v>
          </cell>
          <cell r="L29">
            <v>74.570999999999998</v>
          </cell>
          <cell r="M29">
            <v>71.52</v>
          </cell>
          <cell r="N29">
            <v>92.224000000000004</v>
          </cell>
          <cell r="O29">
            <v>94.724999999999994</v>
          </cell>
          <cell r="P29">
            <v>82.475999999999999</v>
          </cell>
          <cell r="Q29">
            <v>76.906999999999996</v>
          </cell>
        </row>
        <row r="30">
          <cell r="B30" t="str">
            <v>Внутренний рынок</v>
          </cell>
          <cell r="C30" t="str">
            <v>2000</v>
          </cell>
          <cell r="D30" t="str">
            <v>ОАО «Узеньмунайгаз»</v>
          </cell>
          <cell r="G30">
            <v>118.77</v>
          </cell>
          <cell r="H30">
            <v>101.7</v>
          </cell>
          <cell r="I30">
            <v>127.55</v>
          </cell>
          <cell r="J30">
            <v>101.712</v>
          </cell>
          <cell r="K30">
            <v>76.209999999999994</v>
          </cell>
          <cell r="L30">
            <v>101.73</v>
          </cell>
          <cell r="M30">
            <v>110.69</v>
          </cell>
          <cell r="N30">
            <v>117.61</v>
          </cell>
          <cell r="O30">
            <v>119.63</v>
          </cell>
          <cell r="P30">
            <v>90.9</v>
          </cell>
          <cell r="Q30">
            <v>73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из сем"/>
      <sheetName val="Форма2"/>
      <sheetName val="Форма1"/>
      <sheetName val="Пр2"/>
    </sheetNames>
    <sheetDataSet>
      <sheetData sheetId="0"/>
      <sheetData sheetId="1"/>
      <sheetData sheetId="2"/>
      <sheetData sheetId="3"/>
      <sheetData sheetId="4" refreshError="1">
        <row r="11">
          <cell r="F11">
            <v>193.8</v>
          </cell>
          <cell r="G11">
            <v>175.79499999999999</v>
          </cell>
          <cell r="H11">
            <v>201.48500000000001</v>
          </cell>
          <cell r="I11">
            <v>195.45</v>
          </cell>
          <cell r="J11">
            <v>199.42</v>
          </cell>
          <cell r="K11">
            <v>206.91</v>
          </cell>
          <cell r="L11">
            <v>208.9</v>
          </cell>
          <cell r="M11">
            <v>207.56800000000001</v>
          </cell>
          <cell r="N11">
            <v>202.71</v>
          </cell>
          <cell r="O11">
            <v>208</v>
          </cell>
          <cell r="P11">
            <v>199</v>
          </cell>
          <cell r="Q11">
            <v>201.262</v>
          </cell>
        </row>
        <row r="12">
          <cell r="F12">
            <v>335.23</v>
          </cell>
          <cell r="G12">
            <v>293</v>
          </cell>
          <cell r="H12">
            <v>327.25</v>
          </cell>
          <cell r="I12">
            <v>340.12</v>
          </cell>
          <cell r="J12">
            <v>360.1</v>
          </cell>
          <cell r="K12">
            <v>356.02</v>
          </cell>
          <cell r="L12">
            <v>370.1</v>
          </cell>
          <cell r="M12">
            <v>372.6</v>
          </cell>
          <cell r="N12">
            <v>351.5</v>
          </cell>
          <cell r="O12">
            <v>364.4</v>
          </cell>
          <cell r="P12">
            <v>344.65</v>
          </cell>
          <cell r="Q12">
            <v>354.8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1">
          <cell r="G1" t="str">
            <v xml:space="preserve"> </v>
          </cell>
        </row>
        <row r="3">
          <cell r="G3" t="str">
            <v>Янв</v>
          </cell>
          <cell r="H3" t="str">
            <v>Фев</v>
          </cell>
          <cell r="I3" t="str">
            <v>Мар</v>
          </cell>
          <cell r="J3" t="str">
            <v>Апр</v>
          </cell>
          <cell r="K3" t="str">
            <v>Май</v>
          </cell>
          <cell r="L3" t="str">
            <v>Июн</v>
          </cell>
          <cell r="M3" t="str">
            <v>Июл</v>
          </cell>
          <cell r="N3" t="str">
            <v>Авг</v>
          </cell>
          <cell r="O3" t="str">
            <v>Сен</v>
          </cell>
          <cell r="P3" t="str">
            <v>Окт</v>
          </cell>
          <cell r="Q3" t="str">
            <v>Ноя</v>
          </cell>
        </row>
        <row r="4">
          <cell r="D4" t="str">
            <v xml:space="preserve">Поставка.  Февраль 2002  </v>
          </cell>
          <cell r="G4">
            <v>551.85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</row>
        <row r="5">
          <cell r="D5" t="str">
            <v>ОАО «Казахойл-Эмба»</v>
          </cell>
          <cell r="G5">
            <v>198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</row>
        <row r="6">
          <cell r="D6" t="str">
            <v>ОАО «Узеньмунайгаз»</v>
          </cell>
          <cell r="G6">
            <v>353.85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D7" t="str">
            <v>Дальнее зарубежье</v>
          </cell>
          <cell r="G7">
            <v>306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B8" t="str">
            <v>Внутренний рынок</v>
          </cell>
          <cell r="C8" t="str">
            <v>2001</v>
          </cell>
          <cell r="D8" t="str">
            <v>ОАО «Казахойл-Эмба»</v>
          </cell>
          <cell r="G8">
            <v>110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B9" t="str">
            <v>Внутренний рынок</v>
          </cell>
          <cell r="C9" t="str">
            <v>2001</v>
          </cell>
          <cell r="D9" t="str">
            <v>ОАО «Узеньмунайгаз»</v>
          </cell>
          <cell r="G9">
            <v>196</v>
          </cell>
          <cell r="H9">
            <v>0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D10" t="str">
            <v>Ближнее зарубежье</v>
          </cell>
          <cell r="G10">
            <v>110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Роялти</v>
          </cell>
          <cell r="C11" t="str">
            <v>2000</v>
          </cell>
          <cell r="D11" t="str">
            <v>ОАО «Казахойл-Эмба»</v>
          </cell>
          <cell r="G11">
            <v>40</v>
          </cell>
          <cell r="H11">
            <v>0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B12" t="str">
            <v>Роялти</v>
          </cell>
          <cell r="C12" t="str">
            <v>2000</v>
          </cell>
          <cell r="D12" t="str">
            <v>ОАО «Узеньмунайгаз»</v>
          </cell>
          <cell r="G12">
            <v>70</v>
          </cell>
          <cell r="H12">
            <v>0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D13" t="str">
            <v>Внутренний рынок</v>
          </cell>
          <cell r="G13">
            <v>135.85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B14" t="str">
            <v>Ближнее зарубежье</v>
          </cell>
          <cell r="C14" t="str">
            <v>2001</v>
          </cell>
          <cell r="D14" t="str">
            <v>ОАО «Казахойл-Эмба»</v>
          </cell>
          <cell r="G14">
            <v>48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B15" t="str">
            <v>Ближнее зарубежье</v>
          </cell>
          <cell r="C15" t="str">
            <v>2001</v>
          </cell>
          <cell r="D15" t="str">
            <v>ОАО «Узеньмунайгаз»</v>
          </cell>
          <cell r="G15">
            <v>87.85</v>
          </cell>
          <cell r="H15">
            <v>0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9">
          <cell r="D19" t="str">
            <v>Поставка.  Февраль 2001</v>
          </cell>
          <cell r="G19">
            <v>530.22900000000004</v>
          </cell>
          <cell r="H19">
            <v>440.24</v>
          </cell>
          <cell r="I19">
            <v>504.346</v>
          </cell>
          <cell r="J19">
            <v>533.75099999999998</v>
          </cell>
          <cell r="K19">
            <v>573.78700000000003</v>
          </cell>
          <cell r="L19">
            <v>583.68299999999999</v>
          </cell>
          <cell r="M19">
            <v>576.55399999999997</v>
          </cell>
          <cell r="N19">
            <v>568.78</v>
          </cell>
          <cell r="O19">
            <v>581.298</v>
          </cell>
          <cell r="P19">
            <v>559.25800000000004</v>
          </cell>
          <cell r="Q19">
            <v>495.1</v>
          </cell>
        </row>
        <row r="20">
          <cell r="D20" t="str">
            <v>ОАО «Казахойл-Эмба»</v>
          </cell>
          <cell r="G20">
            <v>186.459</v>
          </cell>
          <cell r="H20">
            <v>163.54</v>
          </cell>
          <cell r="I20">
            <v>194.79599999999999</v>
          </cell>
          <cell r="J20">
            <v>202.03899999999999</v>
          </cell>
          <cell r="K20">
            <v>202.577</v>
          </cell>
          <cell r="L20">
            <v>215.453</v>
          </cell>
          <cell r="M20">
            <v>205.36399999999998</v>
          </cell>
          <cell r="N20">
            <v>216.17000000000002</v>
          </cell>
          <cell r="O20">
            <v>215.66800000000001</v>
          </cell>
          <cell r="P20">
            <v>203.358</v>
          </cell>
          <cell r="Q20">
            <v>187.84100000000001</v>
          </cell>
        </row>
        <row r="21">
          <cell r="D21" t="str">
            <v>ОАО «Узеньмунайгаз»</v>
          </cell>
          <cell r="G21">
            <v>343.77</v>
          </cell>
          <cell r="H21">
            <v>276.7</v>
          </cell>
          <cell r="I21">
            <v>309.55</v>
          </cell>
          <cell r="J21">
            <v>331.71199999999999</v>
          </cell>
          <cell r="K21">
            <v>371.21</v>
          </cell>
          <cell r="L21">
            <v>368.23</v>
          </cell>
          <cell r="M21">
            <v>371.19</v>
          </cell>
          <cell r="N21">
            <v>352.61</v>
          </cell>
          <cell r="O21">
            <v>365.63</v>
          </cell>
          <cell r="P21">
            <v>355.9</v>
          </cell>
          <cell r="Q21">
            <v>303</v>
          </cell>
        </row>
        <row r="22">
          <cell r="D22" t="str">
            <v>Дальнее зарубежье</v>
          </cell>
          <cell r="G22">
            <v>245.898</v>
          </cell>
          <cell r="H22">
            <v>164.904</v>
          </cell>
          <cell r="I22">
            <v>202.20499999999998</v>
          </cell>
          <cell r="J22">
            <v>210.845</v>
          </cell>
          <cell r="K22">
            <v>280.88499999999999</v>
          </cell>
          <cell r="L22">
            <v>262.38200000000001</v>
          </cell>
          <cell r="M22">
            <v>249.34399999999999</v>
          </cell>
          <cell r="N22">
            <v>213.946</v>
          </cell>
          <cell r="O22">
            <v>221.94299999999998</v>
          </cell>
          <cell r="P22">
            <v>240.88200000000001</v>
          </cell>
          <cell r="Q22">
            <v>195.934</v>
          </cell>
        </row>
        <row r="23">
          <cell r="B23" t="str">
            <v>Дальнее зарубежье</v>
          </cell>
          <cell r="C23" t="str">
            <v>2000</v>
          </cell>
          <cell r="D23" t="str">
            <v>ОАО «Казахойл-Эмба»</v>
          </cell>
          <cell r="G23">
            <v>85.897999999999996</v>
          </cell>
          <cell r="H23">
            <v>57.904000000000003</v>
          </cell>
          <cell r="I23">
            <v>87.204999999999998</v>
          </cell>
          <cell r="J23">
            <v>75.844999999999999</v>
          </cell>
          <cell r="K23">
            <v>85.885000000000005</v>
          </cell>
          <cell r="L23">
            <v>95.882000000000005</v>
          </cell>
          <cell r="M23">
            <v>88.843999999999994</v>
          </cell>
          <cell r="N23">
            <v>78.945999999999998</v>
          </cell>
          <cell r="O23">
            <v>75.942999999999998</v>
          </cell>
          <cell r="P23">
            <v>75.882000000000005</v>
          </cell>
          <cell r="Q23">
            <v>65.933999999999997</v>
          </cell>
        </row>
        <row r="24">
          <cell r="B24" t="str">
            <v>Дальнее зарубежье</v>
          </cell>
          <cell r="C24" t="str">
            <v>2000</v>
          </cell>
          <cell r="D24" t="str">
            <v>ОАО «Узеньмунайгаз»</v>
          </cell>
          <cell r="G24">
            <v>160</v>
          </cell>
          <cell r="H24">
            <v>107</v>
          </cell>
          <cell r="I24">
            <v>115</v>
          </cell>
          <cell r="J24">
            <v>135</v>
          </cell>
          <cell r="K24">
            <v>195</v>
          </cell>
          <cell r="L24">
            <v>166.5</v>
          </cell>
          <cell r="M24">
            <v>160.5</v>
          </cell>
          <cell r="N24">
            <v>135</v>
          </cell>
          <cell r="O24">
            <v>146</v>
          </cell>
          <cell r="P24">
            <v>165</v>
          </cell>
          <cell r="Q24">
            <v>130</v>
          </cell>
        </row>
        <row r="25">
          <cell r="D25" t="str">
            <v>Ближнее зарубежье</v>
          </cell>
          <cell r="G25">
            <v>100</v>
          </cell>
          <cell r="H25">
            <v>100</v>
          </cell>
          <cell r="I25">
            <v>100</v>
          </cell>
          <cell r="J25">
            <v>145</v>
          </cell>
          <cell r="K25">
            <v>145</v>
          </cell>
          <cell r="L25">
            <v>145</v>
          </cell>
          <cell r="M25">
            <v>145</v>
          </cell>
          <cell r="N25">
            <v>145</v>
          </cell>
          <cell r="O25">
            <v>145</v>
          </cell>
          <cell r="P25">
            <v>145</v>
          </cell>
          <cell r="Q25">
            <v>145</v>
          </cell>
        </row>
        <row r="26">
          <cell r="B26" t="str">
            <v>Ближнее зарубежье</v>
          </cell>
          <cell r="C26" t="str">
            <v>2000</v>
          </cell>
          <cell r="D26" t="str">
            <v>ОАО «Казахойл-Эмба»</v>
          </cell>
          <cell r="G26">
            <v>35</v>
          </cell>
          <cell r="H26">
            <v>32</v>
          </cell>
          <cell r="I26">
            <v>33</v>
          </cell>
          <cell r="J26">
            <v>50</v>
          </cell>
          <cell r="K26">
            <v>45</v>
          </cell>
          <cell r="L26">
            <v>45</v>
          </cell>
          <cell r="M26">
            <v>45</v>
          </cell>
          <cell r="N26">
            <v>45</v>
          </cell>
          <cell r="O26">
            <v>45</v>
          </cell>
          <cell r="P26">
            <v>45</v>
          </cell>
          <cell r="Q26">
            <v>45</v>
          </cell>
        </row>
        <row r="27">
          <cell r="B27" t="str">
            <v>Ближнее зарубежье</v>
          </cell>
          <cell r="C27" t="str">
            <v>2000</v>
          </cell>
          <cell r="D27" t="str">
            <v>ОАО «Узеньмунайгаз»</v>
          </cell>
          <cell r="G27">
            <v>65</v>
          </cell>
          <cell r="H27">
            <v>68</v>
          </cell>
          <cell r="I27">
            <v>67</v>
          </cell>
          <cell r="J27">
            <v>95</v>
          </cell>
          <cell r="K27">
            <v>100</v>
          </cell>
          <cell r="L27">
            <v>100</v>
          </cell>
          <cell r="M27">
            <v>100</v>
          </cell>
          <cell r="N27">
            <v>100</v>
          </cell>
          <cell r="O27">
            <v>100</v>
          </cell>
          <cell r="P27">
            <v>100</v>
          </cell>
          <cell r="Q27">
            <v>100</v>
          </cell>
        </row>
        <row r="28">
          <cell r="D28" t="str">
            <v>Внутренний рынок</v>
          </cell>
          <cell r="G28">
            <v>184.33100000000002</v>
          </cell>
          <cell r="H28">
            <v>175.33600000000001</v>
          </cell>
          <cell r="I28">
            <v>202.14099999999999</v>
          </cell>
          <cell r="J28">
            <v>177.90600000000001</v>
          </cell>
          <cell r="K28">
            <v>147.90199999999999</v>
          </cell>
          <cell r="L28">
            <v>176.30099999999999</v>
          </cell>
          <cell r="M28">
            <v>182.20999999999998</v>
          </cell>
          <cell r="N28">
            <v>209.834</v>
          </cell>
          <cell r="O28">
            <v>214.35499999999999</v>
          </cell>
          <cell r="P28">
            <v>173.376</v>
          </cell>
          <cell r="Q28">
            <v>149.90699999999998</v>
          </cell>
        </row>
        <row r="29">
          <cell r="B29" t="str">
            <v>Внутренний рынок</v>
          </cell>
          <cell r="C29" t="str">
            <v>2000</v>
          </cell>
          <cell r="D29" t="str">
            <v>ОАО «Казахойл-Эмба»</v>
          </cell>
          <cell r="G29">
            <v>65.561000000000007</v>
          </cell>
          <cell r="H29">
            <v>73.635999999999996</v>
          </cell>
          <cell r="I29">
            <v>74.590999999999994</v>
          </cell>
          <cell r="J29">
            <v>76.194000000000003</v>
          </cell>
          <cell r="K29">
            <v>71.691999999999993</v>
          </cell>
          <cell r="L29">
            <v>74.570999999999998</v>
          </cell>
          <cell r="M29">
            <v>71.52</v>
          </cell>
          <cell r="N29">
            <v>92.224000000000004</v>
          </cell>
          <cell r="O29">
            <v>94.724999999999994</v>
          </cell>
          <cell r="P29">
            <v>82.475999999999999</v>
          </cell>
          <cell r="Q29">
            <v>76.906999999999996</v>
          </cell>
        </row>
        <row r="30">
          <cell r="B30" t="str">
            <v>Внутренний рынок</v>
          </cell>
          <cell r="C30" t="str">
            <v>2000</v>
          </cell>
          <cell r="D30" t="str">
            <v>ОАО «Узеньмунайгаз»</v>
          </cell>
          <cell r="G30">
            <v>118.77</v>
          </cell>
          <cell r="H30">
            <v>101.7</v>
          </cell>
          <cell r="I30">
            <v>127.55</v>
          </cell>
          <cell r="J30">
            <v>101.712</v>
          </cell>
          <cell r="K30">
            <v>76.209999999999994</v>
          </cell>
          <cell r="L30">
            <v>101.73</v>
          </cell>
          <cell r="M30">
            <v>110.69</v>
          </cell>
          <cell r="N30">
            <v>117.61</v>
          </cell>
          <cell r="O30">
            <v>119.63</v>
          </cell>
          <cell r="P30">
            <v>90.9</v>
          </cell>
          <cell r="Q30">
            <v>73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поставка сравн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Коэффициенты"/>
      <sheetName val="#ССЫЛКА"/>
      <sheetName val="_ССЫЛКА"/>
      <sheetName val="NPV"/>
      <sheetName val="Форма2"/>
      <sheetName val="Форма1"/>
      <sheetName val="14.1.2.2.(Услуги связи)"/>
      <sheetName val="ЦентрЗатр"/>
      <sheetName val="1NK"/>
      <sheetName val="ТЭП старая"/>
      <sheetName val="Добычанефти4"/>
      <sheetName val="поставкасравн13"/>
      <sheetName val="поставка сравн13"/>
      <sheetName val="N_SVOD"/>
      <sheetName val="объемы"/>
      <sheetName val="из сем"/>
      <sheetName val="ОборБалФормОтч"/>
      <sheetName val="ИзменяемыеДанные"/>
      <sheetName val="Форма3.6"/>
      <sheetName val="14_1_2_2_(Услуги_связи)1"/>
      <sheetName val="14_1_2_2_(Услуги_связи)"/>
      <sheetName val="14_1_2_2_(Услуги_связи)2"/>
      <sheetName val="Сдача "/>
      <sheetName val="Бюджет"/>
      <sheetName val="ЕдИзм"/>
      <sheetName val="Предпр"/>
      <sheetName val="7.1"/>
      <sheetName val="Ф4_КБМ+АФ"/>
      <sheetName val="Справочник"/>
      <sheetName val="14_1_2_2__Услуги связи_"/>
      <sheetName val="L-1 Займ БРК инвест цели"/>
      <sheetName val="G-1"/>
      <sheetName val="Treatment Summary"/>
      <sheetName val="Пром1"/>
      <sheetName val="Assumptions"/>
      <sheetName val="  2.3.2"/>
      <sheetName val="11"/>
      <sheetName val="Содержание"/>
      <sheetName val="Добыча нефти4"/>
      <sheetName val="#REF"/>
      <sheetName val="Control"/>
      <sheetName val="Register"/>
      <sheetName val="Comp06"/>
      <sheetName val="Income $"/>
      <sheetName val="2 БО"/>
      <sheetName val="10 БО (kzt)"/>
      <sheetName val="7НК"/>
      <sheetName val="3НК"/>
      <sheetName val="FES"/>
      <sheetName val="1кв. "/>
      <sheetName val="2кв."/>
      <sheetName val="Займы"/>
      <sheetName val="indices"/>
      <sheetName val="Инв.вл тыс.ед"/>
      <sheetName val="вход.параметры"/>
      <sheetName val="1Утв ТК  Capex 07 "/>
      <sheetName val="исп.см."/>
      <sheetName val="по 2007 году план на 2008 год"/>
      <sheetName val="справка"/>
      <sheetName val="группа"/>
      <sheetName val="д.7.001"/>
      <sheetName val="5NK "/>
      <sheetName val="Пр2"/>
      <sheetName val="ОТиТБ"/>
      <sheetName val="2002(v1)"/>
      <sheetName val="list"/>
      <sheetName val="AFS"/>
      <sheetName val="БиВи (290)"/>
      <sheetName val="СписокТЭП"/>
    </sheetNames>
    <sheetDataSet>
      <sheetData sheetId="0" refreshError="1"/>
      <sheetData sheetId="1" refreshError="1"/>
      <sheetData sheetId="2" refreshError="1"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9">
          <cell r="C19" t="str">
            <v/>
          </cell>
          <cell r="D19" t="str">
            <v/>
          </cell>
        </row>
        <row r="21">
          <cell r="C21" t="str">
            <v/>
          </cell>
          <cell r="D21" t="str">
            <v/>
          </cell>
        </row>
        <row r="23">
          <cell r="C23" t="str">
            <v/>
          </cell>
          <cell r="D23" t="str">
            <v/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3.1"/>
      <sheetName val="А3.3."/>
      <sheetName val="А3.2"/>
      <sheetName val="масла-свод"/>
      <sheetName val="А3.4"/>
      <sheetName val="А 3.6"/>
      <sheetName val="А4.1"/>
      <sheetName val="А 7.2 и А 17.33"/>
      <sheetName val="А 7.5"/>
      <sheetName val="А 7.6"/>
      <sheetName val="А 7.7."/>
      <sheetName val="А 7.8."/>
      <sheetName val="А7.9"/>
      <sheetName val="А 7.9.1"/>
      <sheetName val="А7.9.2"/>
      <sheetName val="А7.10-7.11"/>
      <sheetName val="А 7.12"/>
      <sheetName val="А 8"/>
      <sheetName val="А10"/>
      <sheetName val="расшФОТ"/>
      <sheetName val="А12"/>
      <sheetName val="А11,А12.4"/>
      <sheetName val="А12.8"/>
      <sheetName val="А17.1"/>
      <sheetName val="А17.2"/>
      <sheetName val="А17.6"/>
      <sheetName val="А17.12-17.16"/>
      <sheetName val="А17.9.3"/>
      <sheetName val="пут"/>
      <sheetName val="А17.10"/>
      <sheetName val="А17.15"/>
      <sheetName val="А17.16"/>
      <sheetName val="А17.17"/>
      <sheetName val="А17.18-17.19"/>
      <sheetName val="А17.20"/>
      <sheetName val="А17.21"/>
      <sheetName val="А 7.29."/>
      <sheetName val="РП1.1"/>
      <sheetName val="РП 1.2"/>
      <sheetName val="РП 1.4"/>
      <sheetName val="МОП"/>
      <sheetName val="Р2"/>
      <sheetName val="ЦДС"/>
      <sheetName val="УКХ "/>
      <sheetName val="Лист1"/>
      <sheetName val="теплоход"/>
      <sheetName val="транс.ПФ"/>
      <sheetName val="#ССЫЛКА"/>
      <sheetName val="Нефть"/>
      <sheetName val="Форма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ТЭП"/>
      <sheetName val="Форма2"/>
      <sheetName val="Пром1"/>
      <sheetName val="ОТиТБ"/>
      <sheetName val="2.2 ОтклОТМ"/>
      <sheetName val="1.3.2 ОТМ"/>
      <sheetName val="Предпр"/>
      <sheetName val="ЦентрЗатр"/>
      <sheetName val="ЕдИзм"/>
      <sheetName val="I. Прогноз доходов"/>
      <sheetName val="СПгнг"/>
      <sheetName val="жд тарифы"/>
      <sheetName val="1NK"/>
      <sheetName val="ОборБалФормОтч"/>
      <sheetName val="МО 0012"/>
      <sheetName val="Добыча нефти4"/>
      <sheetName val="поставка сравн13"/>
      <sheetName val="Статьи ТЭП_старая структура"/>
      <sheetName val="Notes IS"/>
      <sheetName val="Input TD"/>
      <sheetName val="Сверка"/>
      <sheetName val="Prelim Cost"/>
      <sheetName val="#ССЫЛКА"/>
      <sheetName val="бартер"/>
      <sheetName val="1 класс"/>
      <sheetName val="2 класс"/>
      <sheetName val="3 класс"/>
      <sheetName val="4 класс"/>
      <sheetName val="5 класс"/>
      <sheetName val="Сеть"/>
      <sheetName val="t0_name"/>
      <sheetName val="ИД"/>
      <sheetName val="Отпуск продукции"/>
      <sheetName val="1"/>
      <sheetName val="MS"/>
      <sheetName val="общие данные"/>
      <sheetName val="спецпит,проездн."/>
      <sheetName val="13 NGDO"/>
      <sheetName val="FES"/>
      <sheetName val="Loans out"/>
      <sheetName val="МодельППП (Свод)"/>
      <sheetName val="Лист1"/>
      <sheetName val="2_2_ОтклОТМ"/>
      <sheetName val="1_3_2_ОТМ"/>
      <sheetName val="1кв. "/>
      <sheetName val="2кв."/>
      <sheetName val="14.1.2.2.(Услуги связи)"/>
      <sheetName val="табель"/>
      <sheetName val="Баланс"/>
      <sheetName val="Sheet5"/>
      <sheetName val="Форма1"/>
      <sheetName val="10 БО (kzt)"/>
      <sheetName val="Штатное 2012-2015"/>
      <sheetName val="смета"/>
      <sheetName val="Бюджет"/>
      <sheetName val="Пр2"/>
      <sheetName val="ввод-вывод ОС авг2004- 2005"/>
      <sheetName val="Форма3.6"/>
      <sheetName val="элементы"/>
    </sheetNames>
    <sheetDataSet>
      <sheetData sheetId="0" refreshError="1">
        <row r="1">
          <cell r="A1" t="str">
            <v>КодПок</v>
          </cell>
          <cell r="B1" t="str">
            <v>НаимПок</v>
          </cell>
          <cell r="C1" t="str">
            <v>КодЕдИзм</v>
          </cell>
        </row>
        <row r="2">
          <cell r="A2" t="str">
            <v>1</v>
          </cell>
          <cell r="B2" t="str">
            <v>Объем добычи нефти и газоконденсата</v>
          </cell>
          <cell r="C2" t="str">
            <v>31</v>
          </cell>
        </row>
        <row r="3">
          <cell r="A3" t="str">
            <v>1.1</v>
          </cell>
          <cell r="B3" t="str">
            <v>Поставка нефти</v>
          </cell>
          <cell r="C3" t="str">
            <v>31</v>
          </cell>
        </row>
        <row r="4">
          <cell r="A4" t="str">
            <v>1.1.1</v>
          </cell>
          <cell r="B4" t="str">
            <v xml:space="preserve">  в т.ч.  Внутренний рынок</v>
          </cell>
          <cell r="C4" t="str">
            <v>31</v>
          </cell>
        </row>
        <row r="5">
          <cell r="A5" t="str">
            <v>1.1.2</v>
          </cell>
          <cell r="B5" t="str">
            <v xml:space="preserve">           Дальнее зарубежье</v>
          </cell>
          <cell r="C5" t="str">
            <v>31</v>
          </cell>
        </row>
        <row r="6">
          <cell r="A6" t="str">
            <v>1.1.3</v>
          </cell>
          <cell r="B6" t="str">
            <v xml:space="preserve">           Ближнее зарубежье</v>
          </cell>
          <cell r="C6" t="str">
            <v>31</v>
          </cell>
        </row>
        <row r="7">
          <cell r="A7" t="str">
            <v>10</v>
          </cell>
          <cell r="B7" t="str">
            <v>Объем реализации природного газа</v>
          </cell>
          <cell r="C7" t="str">
            <v>42</v>
          </cell>
        </row>
        <row r="8">
          <cell r="A8" t="str">
            <v>11</v>
          </cell>
          <cell r="B8" t="str">
            <v>Средняя цена 1 т.  Нефти</v>
          </cell>
          <cell r="C8" t="str">
            <v>10</v>
          </cell>
        </row>
        <row r="9">
          <cell r="A9" t="str">
            <v>12</v>
          </cell>
          <cell r="B9" t="str">
            <v>Себестоимость добычи      1 т. нефти</v>
          </cell>
          <cell r="C9" t="str">
            <v>10</v>
          </cell>
        </row>
        <row r="10">
          <cell r="A10" t="str">
            <v>13</v>
          </cell>
          <cell r="B10" t="str">
            <v>Среднесписочная численность</v>
          </cell>
          <cell r="C10" t="str">
            <v>70</v>
          </cell>
        </row>
        <row r="11">
          <cell r="A11" t="str">
            <v>14</v>
          </cell>
          <cell r="B11" t="str">
            <v>Среднемесячная заработная плата</v>
          </cell>
          <cell r="C11" t="str">
            <v>10</v>
          </cell>
        </row>
        <row r="12">
          <cell r="A12" t="str">
            <v>15</v>
          </cell>
          <cell r="B12" t="str">
            <v>Затраты на 1 т</v>
          </cell>
          <cell r="C12" t="str">
            <v>10</v>
          </cell>
        </row>
        <row r="13">
          <cell r="A13" t="str">
            <v>15.1</v>
          </cell>
          <cell r="B13" t="str">
            <v xml:space="preserve">  в т.ч. производственная себестоимость</v>
          </cell>
          <cell r="C13" t="str">
            <v>10</v>
          </cell>
        </row>
        <row r="14">
          <cell r="A14" t="str">
            <v>2</v>
          </cell>
          <cell r="B14" t="str">
            <v>Доп.задание по добыче нефти</v>
          </cell>
          <cell r="C14" t="str">
            <v>31</v>
          </cell>
        </row>
        <row r="15">
          <cell r="A15" t="str">
            <v>20</v>
          </cell>
          <cell r="B15" t="str">
            <v>Доходы</v>
          </cell>
          <cell r="C15" t="str">
            <v>12</v>
          </cell>
        </row>
        <row r="16">
          <cell r="A16" t="str">
            <v>21</v>
          </cell>
          <cell r="B16" t="str">
            <v>Затраты</v>
          </cell>
          <cell r="C16" t="str">
            <v>12</v>
          </cell>
        </row>
        <row r="17">
          <cell r="A17" t="str">
            <v>21.1</v>
          </cell>
          <cell r="B17" t="str">
            <v xml:space="preserve"> В т.ч производственная себестоимость</v>
          </cell>
          <cell r="C17" t="str">
            <v>12</v>
          </cell>
        </row>
        <row r="18">
          <cell r="A18" t="str">
            <v>21.1.1</v>
          </cell>
          <cell r="B18" t="str">
            <v xml:space="preserve">   Расходы периода</v>
          </cell>
          <cell r="C18" t="str">
            <v>12</v>
          </cell>
        </row>
        <row r="19">
          <cell r="A19" t="str">
            <v>21.1.1.1</v>
          </cell>
          <cell r="B19" t="str">
            <v xml:space="preserve">     в т.ч административные и общехозяйственные расходы</v>
          </cell>
          <cell r="C19" t="str">
            <v>12</v>
          </cell>
        </row>
        <row r="20">
          <cell r="A20" t="str">
            <v>21.1.1.1.1</v>
          </cell>
          <cell r="B20" t="str">
            <v xml:space="preserve">        в т.ч административные расходы</v>
          </cell>
          <cell r="C20" t="str">
            <v>12</v>
          </cell>
        </row>
        <row r="21">
          <cell r="A21" t="str">
            <v>22</v>
          </cell>
          <cell r="B21" t="str">
            <v>Чистый доход</v>
          </cell>
          <cell r="C21" t="str">
            <v>12</v>
          </cell>
        </row>
        <row r="22">
          <cell r="A22" t="str">
            <v>23</v>
          </cell>
          <cell r="B22" t="str">
            <v>Внесено платежей в бюджет и внебюдж. Фонды</v>
          </cell>
          <cell r="C22" t="str">
            <v>12</v>
          </cell>
        </row>
        <row r="23">
          <cell r="A23" t="str">
            <v>24</v>
          </cell>
          <cell r="B23" t="str">
            <v>Дебиторская задолженность</v>
          </cell>
          <cell r="C23" t="str">
            <v>12</v>
          </cell>
        </row>
        <row r="24">
          <cell r="A24" t="str">
            <v>25</v>
          </cell>
          <cell r="B24" t="str">
            <v>Кредиторская задолженность</v>
          </cell>
          <cell r="C24" t="str">
            <v>12</v>
          </cell>
        </row>
        <row r="25">
          <cell r="A25" t="str">
            <v>25.1</v>
          </cell>
          <cell r="B25" t="str">
            <v xml:space="preserve">      в т.ч.     перед   бюджетом</v>
          </cell>
          <cell r="C25" t="str">
            <v>12</v>
          </cell>
        </row>
        <row r="26">
          <cell r="A26" t="str">
            <v>25.2</v>
          </cell>
          <cell r="B26" t="str">
            <v xml:space="preserve">                   по зарплате</v>
          </cell>
          <cell r="C26" t="str">
            <v>12</v>
          </cell>
        </row>
        <row r="27">
          <cell r="A27" t="str">
            <v>26</v>
          </cell>
          <cell r="B27" t="str">
            <v>Капвложения - всего</v>
          </cell>
          <cell r="C27" t="str">
            <v>12</v>
          </cell>
        </row>
        <row r="28">
          <cell r="A28" t="str">
            <v>26.1</v>
          </cell>
          <cell r="B28" t="str">
            <v>Капвложения за счет собственных средств</v>
          </cell>
          <cell r="C28" t="str">
            <v>12</v>
          </cell>
        </row>
        <row r="29">
          <cell r="A29" t="str">
            <v>26.1.1</v>
          </cell>
          <cell r="B29" t="str">
            <v>в т.ч. в производство</v>
          </cell>
          <cell r="C29" t="str">
            <v>12</v>
          </cell>
        </row>
        <row r="30">
          <cell r="A30" t="str">
            <v>26.1.2</v>
          </cell>
          <cell r="B30" t="str">
            <v>в соц.сферу и др.непроизводственные</v>
          </cell>
          <cell r="C30" t="str">
            <v>12</v>
          </cell>
        </row>
        <row r="31">
          <cell r="A31" t="str">
            <v>26.2</v>
          </cell>
          <cell r="B31" t="str">
            <v>Капвложения за счет заемных средств</v>
          </cell>
          <cell r="C31" t="str">
            <v>12</v>
          </cell>
        </row>
        <row r="32">
          <cell r="A32" t="str">
            <v>26.2.1</v>
          </cell>
          <cell r="B32" t="str">
            <v>в т.ч. в производство</v>
          </cell>
          <cell r="C32" t="str">
            <v>12</v>
          </cell>
        </row>
        <row r="33">
          <cell r="A33" t="str">
            <v>26.2.2</v>
          </cell>
          <cell r="B33" t="str">
            <v>в соц.сферу и др.непроизводственные</v>
          </cell>
          <cell r="C33" t="str">
            <v>12</v>
          </cell>
        </row>
        <row r="34">
          <cell r="A34" t="str">
            <v>3</v>
          </cell>
          <cell r="B34" t="str">
            <v>Объем добычи газа</v>
          </cell>
          <cell r="C34" t="str">
            <v>42</v>
          </cell>
        </row>
        <row r="35">
          <cell r="A35" t="str">
            <v>4</v>
          </cell>
          <cell r="B35" t="str">
            <v>Объем  переработки</v>
          </cell>
          <cell r="C35" t="str">
            <v>31</v>
          </cell>
        </row>
        <row r="36">
          <cell r="A36" t="str">
            <v>5</v>
          </cell>
          <cell r="B36" t="str">
            <v>Объем траспортировки нефти</v>
          </cell>
          <cell r="C36" t="str">
            <v>31</v>
          </cell>
        </row>
        <row r="37">
          <cell r="A37" t="str">
            <v>6</v>
          </cell>
          <cell r="B37" t="str">
            <v>Объем грузооборота нефти</v>
          </cell>
          <cell r="C37" t="str">
            <v>31</v>
          </cell>
        </row>
        <row r="38">
          <cell r="A38" t="str">
            <v>7</v>
          </cell>
          <cell r="B38" t="str">
            <v>Поставка воды</v>
          </cell>
          <cell r="C38" t="str">
            <v>41</v>
          </cell>
        </row>
        <row r="39">
          <cell r="A39" t="str">
            <v>8</v>
          </cell>
          <cell r="B39" t="str">
            <v>Объем траспортировки газа</v>
          </cell>
          <cell r="C39" t="str">
            <v>42</v>
          </cell>
        </row>
        <row r="40">
          <cell r="A40" t="str">
            <v>9</v>
          </cell>
          <cell r="B40" t="str">
            <v>Объем траспортировки грузов морем</v>
          </cell>
          <cell r="C40" t="str">
            <v>31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ТЭП"/>
      <sheetName val="Форма2"/>
      <sheetName val="ОТиТБ"/>
      <sheetName val="поставка сравн13"/>
      <sheetName val="Добыча нефти4"/>
      <sheetName val="МодельППП (Свод)"/>
      <sheetName val="Лист1"/>
      <sheetName val="FES"/>
      <sheetName val="Пром1"/>
      <sheetName val="СПгнг"/>
      <sheetName val="13 NGDO"/>
      <sheetName val="ЦентрЗатр"/>
      <sheetName val="2_2_ОтклОТМ"/>
      <sheetName val="1_3_2_ОТМ"/>
      <sheetName val="жд тарифы"/>
      <sheetName val="1кв. "/>
      <sheetName val="2кв."/>
      <sheetName val="14.1.2.2.(Услуги связи)"/>
      <sheetName val="I. Прогноз доходов"/>
      <sheetName val="бартер"/>
      <sheetName val="Input TD"/>
      <sheetName val="2.2 ОтклОТМ"/>
      <sheetName val="1.3.2 ОТМ"/>
      <sheetName val="Предпр"/>
      <sheetName val="ЕдИзм"/>
      <sheetName val="ОборБалФормОтч"/>
      <sheetName val="МО 0012"/>
      <sheetName val="Статьи ТЭП_старая структура"/>
      <sheetName val="Notes IS"/>
      <sheetName val="1NK"/>
      <sheetName val="#ССЫЛКА"/>
      <sheetName val="Prelim Cost"/>
      <sheetName val="Сверка"/>
      <sheetName val="t0_name"/>
      <sheetName val="ИД"/>
      <sheetName val="Отпуск продукции"/>
      <sheetName val="1 класс"/>
      <sheetName val="2 класс"/>
      <sheetName val="3 класс"/>
      <sheetName val="4 класс"/>
      <sheetName val="5 класс"/>
      <sheetName val="спецпит,проездн."/>
      <sheetName val="1"/>
      <sheetName val="MS"/>
      <sheetName val="табель"/>
      <sheetName val="Баланс"/>
      <sheetName val="Sheet5"/>
      <sheetName val="ввод-вывод ОС авг2004- 2005"/>
      <sheetName val="Сеть"/>
      <sheetName val="общие данные"/>
      <sheetName val="Loans out"/>
      <sheetName val="5NK "/>
      <sheetName val="из сем"/>
      <sheetName val="  2.3.2"/>
    </sheetNames>
    <sheetDataSet>
      <sheetData sheetId="0" refreshError="1">
        <row r="1">
          <cell r="A1" t="str">
            <v>КодПок</v>
          </cell>
          <cell r="B1" t="str">
            <v>НаимПок</v>
          </cell>
          <cell r="C1" t="str">
            <v>КодЕдИзм</v>
          </cell>
        </row>
        <row r="2">
          <cell r="A2" t="str">
            <v>1</v>
          </cell>
          <cell r="B2" t="str">
            <v>Объем добычи нефти и газоконденсата</v>
          </cell>
          <cell r="C2" t="str">
            <v>31</v>
          </cell>
        </row>
        <row r="3">
          <cell r="A3" t="str">
            <v>1.1</v>
          </cell>
          <cell r="B3" t="str">
            <v>Поставка нефти</v>
          </cell>
          <cell r="C3" t="str">
            <v>31</v>
          </cell>
        </row>
        <row r="4">
          <cell r="A4" t="str">
            <v>1.1.1</v>
          </cell>
          <cell r="B4" t="str">
            <v xml:space="preserve">  в т.ч.  Внутренний рынок</v>
          </cell>
          <cell r="C4" t="str">
            <v>31</v>
          </cell>
        </row>
        <row r="5">
          <cell r="A5" t="str">
            <v>1.1.2</v>
          </cell>
          <cell r="B5" t="str">
            <v xml:space="preserve">           Дальнее зарубежье</v>
          </cell>
          <cell r="C5" t="str">
            <v>31</v>
          </cell>
        </row>
        <row r="6">
          <cell r="A6" t="str">
            <v>1.1.3</v>
          </cell>
          <cell r="B6" t="str">
            <v xml:space="preserve">           Ближнее зарубежье</v>
          </cell>
          <cell r="C6" t="str">
            <v>31</v>
          </cell>
        </row>
        <row r="7">
          <cell r="A7" t="str">
            <v>10</v>
          </cell>
          <cell r="B7" t="str">
            <v>Объем реализации природного газа</v>
          </cell>
          <cell r="C7" t="str">
            <v>42</v>
          </cell>
        </row>
        <row r="8">
          <cell r="A8" t="str">
            <v>11</v>
          </cell>
          <cell r="B8" t="str">
            <v>Средняя цена 1 т.  Нефти</v>
          </cell>
          <cell r="C8" t="str">
            <v>10</v>
          </cell>
        </row>
        <row r="9">
          <cell r="A9" t="str">
            <v>12</v>
          </cell>
          <cell r="B9" t="str">
            <v>Себестоимость добычи      1 т. нефти</v>
          </cell>
          <cell r="C9" t="str">
            <v>10</v>
          </cell>
        </row>
        <row r="10">
          <cell r="A10" t="str">
            <v>13</v>
          </cell>
          <cell r="B10" t="str">
            <v>Среднесписочная численность</v>
          </cell>
          <cell r="C10" t="str">
            <v>70</v>
          </cell>
        </row>
        <row r="11">
          <cell r="A11" t="str">
            <v>14</v>
          </cell>
          <cell r="B11" t="str">
            <v>Среднемесячная заработная плата</v>
          </cell>
          <cell r="C11" t="str">
            <v>10</v>
          </cell>
        </row>
        <row r="12">
          <cell r="A12" t="str">
            <v>15</v>
          </cell>
          <cell r="B12" t="str">
            <v>Затраты на 1 т</v>
          </cell>
          <cell r="C12" t="str">
            <v>10</v>
          </cell>
        </row>
        <row r="13">
          <cell r="A13" t="str">
            <v>15.1</v>
          </cell>
          <cell r="B13" t="str">
            <v xml:space="preserve">  в т.ч. производственная себестоимость</v>
          </cell>
          <cell r="C13" t="str">
            <v>10</v>
          </cell>
        </row>
        <row r="14">
          <cell r="A14" t="str">
            <v>2</v>
          </cell>
          <cell r="B14" t="str">
            <v>Доп.задание по добыче нефти</v>
          </cell>
          <cell r="C14" t="str">
            <v>31</v>
          </cell>
        </row>
        <row r="15">
          <cell r="A15" t="str">
            <v>20</v>
          </cell>
          <cell r="B15" t="str">
            <v>Доходы</v>
          </cell>
          <cell r="C15" t="str">
            <v>12</v>
          </cell>
        </row>
        <row r="16">
          <cell r="A16" t="str">
            <v>21</v>
          </cell>
          <cell r="B16" t="str">
            <v>Затраты</v>
          </cell>
          <cell r="C16" t="str">
            <v>12</v>
          </cell>
        </row>
        <row r="17">
          <cell r="A17" t="str">
            <v>21.1</v>
          </cell>
          <cell r="B17" t="str">
            <v xml:space="preserve"> В т.ч производственная себестоимость</v>
          </cell>
          <cell r="C17" t="str">
            <v>12</v>
          </cell>
        </row>
        <row r="18">
          <cell r="A18" t="str">
            <v>21.1.1</v>
          </cell>
          <cell r="B18" t="str">
            <v xml:space="preserve">   Расходы периода</v>
          </cell>
          <cell r="C18" t="str">
            <v>12</v>
          </cell>
        </row>
        <row r="19">
          <cell r="A19" t="str">
            <v>21.1.1.1</v>
          </cell>
          <cell r="B19" t="str">
            <v xml:space="preserve">     в т.ч административные и общехозяйственные расходы</v>
          </cell>
          <cell r="C19" t="str">
            <v>12</v>
          </cell>
        </row>
        <row r="20">
          <cell r="A20" t="str">
            <v>21.1.1.1.1</v>
          </cell>
          <cell r="B20" t="str">
            <v xml:space="preserve">        в т.ч административные расходы</v>
          </cell>
          <cell r="C20" t="str">
            <v>12</v>
          </cell>
        </row>
        <row r="21">
          <cell r="A21" t="str">
            <v>22</v>
          </cell>
          <cell r="B21" t="str">
            <v>Чистый доход</v>
          </cell>
          <cell r="C21" t="str">
            <v>12</v>
          </cell>
        </row>
        <row r="22">
          <cell r="A22" t="str">
            <v>23</v>
          </cell>
          <cell r="B22" t="str">
            <v>Внесено платежей в бюджет и внебюдж. Фонды</v>
          </cell>
          <cell r="C22" t="str">
            <v>12</v>
          </cell>
        </row>
        <row r="23">
          <cell r="A23" t="str">
            <v>24</v>
          </cell>
          <cell r="B23" t="str">
            <v>Дебиторская задолженность</v>
          </cell>
          <cell r="C23" t="str">
            <v>12</v>
          </cell>
        </row>
        <row r="24">
          <cell r="A24" t="str">
            <v>25</v>
          </cell>
          <cell r="B24" t="str">
            <v>Кредиторская задолженность</v>
          </cell>
          <cell r="C24" t="str">
            <v>12</v>
          </cell>
        </row>
        <row r="25">
          <cell r="A25" t="str">
            <v>25.1</v>
          </cell>
          <cell r="B25" t="str">
            <v xml:space="preserve">      в т.ч.     перед   бюджетом</v>
          </cell>
          <cell r="C25" t="str">
            <v>12</v>
          </cell>
        </row>
        <row r="26">
          <cell r="A26" t="str">
            <v>25.2</v>
          </cell>
          <cell r="B26" t="str">
            <v xml:space="preserve">                   по зарплате</v>
          </cell>
          <cell r="C26" t="str">
            <v>12</v>
          </cell>
        </row>
        <row r="27">
          <cell r="A27" t="str">
            <v>26</v>
          </cell>
          <cell r="B27" t="str">
            <v>Капвложения - всего</v>
          </cell>
          <cell r="C27" t="str">
            <v>12</v>
          </cell>
        </row>
        <row r="28">
          <cell r="A28" t="str">
            <v>26.1</v>
          </cell>
          <cell r="B28" t="str">
            <v>Капвложения за счет собственных средств</v>
          </cell>
          <cell r="C28" t="str">
            <v>12</v>
          </cell>
        </row>
        <row r="29">
          <cell r="A29" t="str">
            <v>26.1.1</v>
          </cell>
          <cell r="B29" t="str">
            <v>в т.ч. в производство</v>
          </cell>
          <cell r="C29" t="str">
            <v>12</v>
          </cell>
        </row>
        <row r="30">
          <cell r="A30" t="str">
            <v>26.1.2</v>
          </cell>
          <cell r="B30" t="str">
            <v>в соц.сферу и др.непроизводственные</v>
          </cell>
          <cell r="C30" t="str">
            <v>12</v>
          </cell>
        </row>
        <row r="31">
          <cell r="A31" t="str">
            <v>26.2</v>
          </cell>
          <cell r="B31" t="str">
            <v>Капвложения за счет заемных средств</v>
          </cell>
          <cell r="C31" t="str">
            <v>12</v>
          </cell>
        </row>
        <row r="32">
          <cell r="A32" t="str">
            <v>26.2.1</v>
          </cell>
          <cell r="B32" t="str">
            <v>в т.ч. в производство</v>
          </cell>
          <cell r="C32" t="str">
            <v>12</v>
          </cell>
        </row>
        <row r="33">
          <cell r="A33" t="str">
            <v>26.2.2</v>
          </cell>
          <cell r="B33" t="str">
            <v>в соц.сферу и др.непроизводственные</v>
          </cell>
          <cell r="C33" t="str">
            <v>12</v>
          </cell>
        </row>
        <row r="34">
          <cell r="A34" t="str">
            <v>3</v>
          </cell>
          <cell r="B34" t="str">
            <v>Объем добычи газа</v>
          </cell>
          <cell r="C34" t="str">
            <v>42</v>
          </cell>
        </row>
        <row r="35">
          <cell r="A35" t="str">
            <v>4</v>
          </cell>
          <cell r="B35" t="str">
            <v>Объем  переработки</v>
          </cell>
          <cell r="C35" t="str">
            <v>31</v>
          </cell>
        </row>
        <row r="36">
          <cell r="A36" t="str">
            <v>5</v>
          </cell>
          <cell r="B36" t="str">
            <v>Объем траспортировки нефти</v>
          </cell>
          <cell r="C36" t="str">
            <v>31</v>
          </cell>
        </row>
        <row r="37">
          <cell r="A37" t="str">
            <v>6</v>
          </cell>
          <cell r="B37" t="str">
            <v>Объем грузооборота нефти</v>
          </cell>
          <cell r="C37" t="str">
            <v>31</v>
          </cell>
        </row>
        <row r="38">
          <cell r="A38" t="str">
            <v>7</v>
          </cell>
          <cell r="B38" t="str">
            <v>Поставка воды</v>
          </cell>
          <cell r="C38" t="str">
            <v>41</v>
          </cell>
        </row>
        <row r="39">
          <cell r="A39" t="str">
            <v>8</v>
          </cell>
          <cell r="B39" t="str">
            <v>Объем траспортировки газа</v>
          </cell>
          <cell r="C39" t="str">
            <v>42</v>
          </cell>
        </row>
        <row r="40">
          <cell r="A40" t="str">
            <v>9</v>
          </cell>
          <cell r="B40" t="str">
            <v>Объем траспортировки грузов морем</v>
          </cell>
          <cell r="C40" t="str">
            <v>31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 ганта"/>
      <sheetName val="Общие данные"/>
      <sheetName val="График освоения"/>
      <sheetName val="L-1"/>
      <sheetName val="L-2"/>
      <sheetName val="g-1"/>
      <sheetName val="Займы"/>
      <sheetName val="Амортизация"/>
      <sheetName val="Затраты"/>
      <sheetName val="Налоги"/>
      <sheetName val="Доходы"/>
      <sheetName val="Прибыль"/>
      <sheetName val="Потоки"/>
      <sheetName val="NPV "/>
      <sheetName val="Чувствительность"/>
      <sheetName val="Коэффициенты"/>
      <sheetName val="Залоги"/>
      <sheetName val="Стоимость ремонта"/>
      <sheetName val="СписокТЭП"/>
      <sheetName val="Форма2"/>
      <sheetName val="ввод-вывод ОС авг2004- 2005"/>
    </sheetNames>
    <sheetDataSet>
      <sheetData sheetId="0"/>
      <sheetData sheetId="1"/>
      <sheetData sheetId="2"/>
      <sheetData sheetId="3" refreshError="1">
        <row r="2">
          <cell r="B2">
            <v>7000000000</v>
          </cell>
        </row>
        <row r="3">
          <cell r="B3">
            <v>0.11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НПЗ"/>
      <sheetName val="Нефть"/>
      <sheetName val="Производ"/>
      <sheetName val="ОснПок"/>
      <sheetName val="адм расходы"/>
      <sheetName val="Лист1"/>
      <sheetName val="СписокТЭП"/>
      <sheetName val="LME_prices"/>
      <sheetName val="5R"/>
      <sheetName val="Форма2"/>
      <sheetName val="предприятия"/>
      <sheetName val="Баланс"/>
      <sheetName val="АНПЗ_06_2003"/>
      <sheetName val="Позиция"/>
      <sheetName val="Форма1"/>
      <sheetName val="  2.3.2"/>
      <sheetName val="14.1.2.2.(Услуги связи)"/>
      <sheetName val="12НК"/>
      <sheetName val="3НК"/>
      <sheetName val="7НК"/>
      <sheetName val="группа"/>
      <sheetName val="2 БО (тенге)"/>
      <sheetName val="Добыча нефти4"/>
      <sheetName val="поставка сравн13"/>
      <sheetName val="Input TD"/>
      <sheetName val="Фин.обяз."/>
      <sheetName val="Добычанефти4"/>
      <sheetName val="поставкасравн13"/>
      <sheetName val="сброс"/>
      <sheetName val="L-1"/>
      <sheetName val="FES"/>
      <sheetName val="флормиро"/>
    </sheetNames>
    <sheetDataSet>
      <sheetData sheetId="0" refreshError="1"/>
      <sheetData sheetId="1" refreshError="1">
        <row r="1">
          <cell r="B1" t="str">
            <v xml:space="preserve"> Объемы поставки нефти на АНПЗ</v>
          </cell>
        </row>
        <row r="2">
          <cell r="B2" t="str">
            <v>(тыс.тонн)</v>
          </cell>
        </row>
        <row r="3">
          <cell r="G3" t="str">
            <v>Поставка январь- июнь  факт.</v>
          </cell>
          <cell r="I3" t="str">
            <v>График загрузки завода МЭиМР январь-июнь</v>
          </cell>
          <cell r="J3" t="str">
            <v>Выполнение графика МЭиМР,%</v>
          </cell>
        </row>
        <row r="4">
          <cell r="A4" t="str">
            <v>№№</v>
          </cell>
          <cell r="B4" t="str">
            <v>Происхождение нефти</v>
          </cell>
          <cell r="F4" t="str">
            <v>Поставлена на завод через</v>
          </cell>
          <cell r="G4" t="str">
            <v xml:space="preserve"> по поставщикам (июнь)</v>
          </cell>
          <cell r="H4" t="str">
            <v>Всего январь-июнь</v>
          </cell>
        </row>
        <row r="5">
          <cell r="A5">
            <v>1</v>
          </cell>
          <cell r="B5" t="str">
            <v xml:space="preserve">ОАО "Узеньмунайгаз" </v>
          </cell>
          <cell r="F5" t="str">
            <v>ОАО "Узенмунайгаз"</v>
          </cell>
          <cell r="G5">
            <v>92</v>
          </cell>
          <cell r="H5">
            <v>536.40300000000002</v>
          </cell>
        </row>
        <row r="6">
          <cell r="A6">
            <v>2</v>
          </cell>
          <cell r="B6" t="str">
            <v xml:space="preserve">ОАО "Эмбамунайгаз":в т.ч. </v>
          </cell>
          <cell r="F6" t="str">
            <v>ОАО "Эмбамунайгаз" трубопровод</v>
          </cell>
          <cell r="G6">
            <v>21.89</v>
          </cell>
          <cell r="H6">
            <v>338.84300000000002</v>
          </cell>
        </row>
        <row r="7">
          <cell r="F7" t="str">
            <v>ОАО "Эмбамунайгаз" слив со ст.Макат</v>
          </cell>
          <cell r="G7">
            <v>20.384</v>
          </cell>
          <cell r="H7">
            <v>20.384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вест"/>
    </sheetNames>
    <sheetDataSet>
      <sheetData sheetId="0">
        <row r="12">
          <cell r="BO12">
            <v>17</v>
          </cell>
        </row>
        <row r="51">
          <cell r="BO51">
            <v>48</v>
          </cell>
        </row>
        <row r="52">
          <cell r="BO52">
            <v>16</v>
          </cell>
        </row>
        <row r="53">
          <cell r="BO53">
            <v>16</v>
          </cell>
        </row>
        <row r="54">
          <cell r="BO54">
            <v>17</v>
          </cell>
        </row>
        <row r="55">
          <cell r="BO55">
            <v>47</v>
          </cell>
        </row>
        <row r="56">
          <cell r="BO56">
            <v>37</v>
          </cell>
        </row>
        <row r="57">
          <cell r="BO57">
            <v>56</v>
          </cell>
        </row>
        <row r="58">
          <cell r="BO58">
            <v>251</v>
          </cell>
        </row>
        <row r="77">
          <cell r="BO77">
            <v>2</v>
          </cell>
        </row>
        <row r="106">
          <cell r="B106" t="str">
            <v>Приобретение мебели для ТЧЭ Екибастуз</v>
          </cell>
        </row>
        <row r="122">
          <cell r="BO122">
            <v>9</v>
          </cell>
        </row>
        <row r="123">
          <cell r="BO123">
            <v>2</v>
          </cell>
        </row>
        <row r="124">
          <cell r="BO124">
            <v>3</v>
          </cell>
        </row>
        <row r="126">
          <cell r="BO126">
            <v>3.5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фин"/>
      <sheetName val="Пр.М"/>
      <sheetName val="Ф7"/>
      <sheetName val="Баланс"/>
      <sheetName val="Ф10"/>
      <sheetName val="Пр1"/>
      <sheetName val="Пр2"/>
      <sheetName val="Пр2.2"/>
      <sheetName val="Пр3"/>
      <sheetName val="Пр4"/>
      <sheetName val="Расчеты ОСД"/>
      <sheetName val="Inf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1(13)"/>
    </sheetNames>
    <sheetDataSet>
      <sheetData sheetId="0">
        <row r="42">
          <cell r="B42" t="str">
            <v>Реконструкция здания СБК ТЧЭ-Макат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ти"/>
      <sheetName val="Форма2"/>
      <sheetName val="ОТиТБ"/>
      <sheetName val="Дети ИТ НТЦ"/>
      <sheetName val="GAAP TB 31.12.01  detail p&amp;l"/>
      <sheetName val="Consolidator Inputs"/>
      <sheetName val="Auxilliary_Info"/>
      <sheetName val="Info"/>
      <sheetName val="#REF"/>
      <sheetName val="Kolommen_bal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топливо"/>
      <sheetName val="Потребители"/>
      <sheetName val="1N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_Update for WCM"/>
      <sheetName val="Структура"/>
      <sheetName val="Алгоритм"/>
      <sheetName val="1.1 Паспорт"/>
      <sheetName val="1.2 Сценарий"/>
      <sheetName val="1.3.1 ОбъемПроизв"/>
      <sheetName val="Поставки"/>
      <sheetName val="1.3.2 ОТМ"/>
      <sheetName val="1.3.2 ОТМ (УМГ)"/>
      <sheetName val="1.3.2 ОТМ (ЭМГ)"/>
      <sheetName val="1.4 ПланСоцЗатр"/>
      <sheetName val="1.5 ПСнижЗатр"/>
      <sheetName val="ПСнижЗатрЭМГ"/>
      <sheetName val="ПСнижЗатрУМГ"/>
      <sheetName val="1.6 КФУ"/>
      <sheetName val="1.7 ИнвестПроекты"/>
      <sheetName val="1.8 Займы"/>
      <sheetName val="2.1 Доходы"/>
      <sheetName val="2.2 ОтклОТМ"/>
      <sheetName val="промеж. себестоим"/>
      <sheetName val="2.3 Себестоимость"/>
      <sheetName val="2.3 Себестоимость УМГ"/>
      <sheetName val="2.3 Себестоимость ЭМГ"/>
      <sheetName val="2.4 Непроизв. расходы"/>
      <sheetName val="2.4 Непроизв. расходы УМГ"/>
      <sheetName val="2.4 Непроизв. расходы ЭМГ"/>
      <sheetName val="2.4 Непроизв. расходы ЦА"/>
      <sheetName val="промеж. КВЛ"/>
      <sheetName val="2.5 КВЛ"/>
      <sheetName val="2.5 КВЛ_УМГ"/>
      <sheetName val="2.5 КВЛ_ЭМГ"/>
      <sheetName val="2.5 КВЛ_ЦА"/>
      <sheetName val="Займы в валюте"/>
      <sheetName val="4061-KZ"/>
      <sheetName val="3744-KZ"/>
      <sheetName val="Султанат Оман"/>
      <sheetName val="BNP Paribas"/>
      <sheetName val="2.6 Займы в тенге"/>
      <sheetName val="2.7 Налоги"/>
      <sheetName val="2.8 Труд"/>
      <sheetName val="2.8 Труд УМГ"/>
      <sheetName val="2.8 Труд ЭМГ"/>
      <sheetName val="2.8 Труд ЦА"/>
      <sheetName val="3 Справ"/>
      <sheetName val="Cash_All"/>
      <sheetName val="Ден.поток"/>
      <sheetName val="KPI"/>
      <sheetName val="Dir_Cash"/>
      <sheetName val="Indir_Cash"/>
      <sheetName val="1БП"/>
      <sheetName val="2.1БП"/>
      <sheetName val="2.2БП"/>
      <sheetName val="3БП"/>
      <sheetName val="4БП"/>
      <sheetName val="5БП"/>
      <sheetName val="6БП"/>
      <sheetName val="7БП"/>
      <sheetName val="8БП"/>
      <sheetName val="9БП"/>
      <sheetName val="10БП"/>
      <sheetName val="1NK"/>
      <sheetName val="2NK"/>
      <sheetName val="3NK"/>
      <sheetName val="4NK"/>
      <sheetName val="5NK"/>
      <sheetName val="6NK"/>
      <sheetName val="FC"/>
      <sheetName val="ЦентрЗатр"/>
      <sheetName val="ЕдИзм"/>
      <sheetName val="Предпр"/>
      <sheetName val="1_3_2 ОТМ"/>
      <sheetName val="2_2 ОтклОТ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H1" t="str">
            <v>Вид</v>
          </cell>
          <cell r="I1" t="str">
            <v>Описание</v>
          </cell>
          <cell r="K1" t="str">
            <v xml:space="preserve">В столбце «Кодировка» по строке каждого ОТМ (в стоимостном выражении) необходимо обязательно проставить либо символ «S», либо «I»  путем выбора из списка в зависимости от вида затрат, по всем остальным строкам выбрать символ «-».  </v>
          </cell>
        </row>
        <row r="2">
          <cell r="H2" t="str">
            <v>I</v>
          </cell>
          <cell r="I2" t="str">
            <v>Затраты, относимые на капитальные затраты</v>
          </cell>
          <cell r="K2" t="str">
            <v xml:space="preserve">В столбце «Нумерация» необходимо присвоить сквозную нумерацию орг-тех мероприятиям по всем видам деятельности, при этом нумерацию по ОТМ (в натуральном выражении) обязательно дополнять символом «Н». </v>
          </cell>
        </row>
        <row r="3">
          <cell r="H3" t="str">
            <v>S</v>
          </cell>
          <cell r="I3" t="str">
            <v>Затраты, относимые на себестоимость</v>
          </cell>
        </row>
        <row r="4">
          <cell r="H4" t="str">
            <v>"-"</v>
          </cell>
          <cell r="I4" t="str">
            <v>Не содержащие затраты</v>
          </cell>
        </row>
        <row r="12">
          <cell r="I12" t="str">
            <v>Производственный план объемов продукции и организационно-технических мероприятий (ОТМ) по основным проектам</v>
          </cell>
        </row>
        <row r="13">
          <cell r="I13" t="str">
            <v>АО "Разведка Добыча "Казмунайгаз"</v>
          </cell>
        </row>
        <row r="14">
          <cell r="I14" t="str">
            <v>на 2006-2010 годы</v>
          </cell>
        </row>
        <row r="16">
          <cell r="A16" t="str">
            <v>код</v>
          </cell>
          <cell r="H16" t="str">
            <v>Нумерация</v>
          </cell>
          <cell r="I16" t="str">
            <v xml:space="preserve">Показатели </v>
          </cell>
          <cell r="K16" t="str">
            <v>Ед.изм.</v>
          </cell>
        </row>
        <row r="17">
          <cell r="A17" t="str">
            <v>-_Д1</v>
          </cell>
          <cell r="H17" t="str">
            <v>Д1</v>
          </cell>
          <cell r="I17" t="str">
            <v>добыча нефти</v>
          </cell>
        </row>
        <row r="18">
          <cell r="A18" t="str">
            <v>-_1.1</v>
          </cell>
          <cell r="H18" t="str">
            <v>1.1</v>
          </cell>
          <cell r="I18" t="str">
            <v>Объем производства</v>
          </cell>
          <cell r="K18" t="str">
            <v>тыс. тонн</v>
          </cell>
        </row>
        <row r="19">
          <cell r="A19" t="str">
            <v>-_1.2</v>
          </cell>
          <cell r="H19" t="str">
            <v>1.2</v>
          </cell>
          <cell r="I19" t="str">
            <v>Оценка доходов по виду деятельности</v>
          </cell>
          <cell r="K19" t="str">
            <v>тыс.тенге</v>
          </cell>
        </row>
        <row r="20">
          <cell r="A20" t="str">
            <v>-_1.3</v>
          </cell>
          <cell r="H20" t="str">
            <v>1.3</v>
          </cell>
          <cell r="I20" t="str">
            <v>Всего затраты на ОТМ по виду деятельности</v>
          </cell>
          <cell r="K20" t="str">
            <v>тыс.тенге</v>
          </cell>
        </row>
        <row r="21">
          <cell r="A21" t="str">
            <v>-_1.4</v>
          </cell>
          <cell r="H21" t="str">
            <v>1.4</v>
          </cell>
          <cell r="I21" t="str">
            <v>В том числе по основным проектам</v>
          </cell>
        </row>
        <row r="22">
          <cell r="A22" t="str">
            <v>-_1.4.1</v>
          </cell>
          <cell r="H22" t="str">
            <v>1.4.1</v>
          </cell>
          <cell r="I22" t="str">
            <v>Проект поддержки текущего уровня добычи нефти</v>
          </cell>
        </row>
        <row r="23">
          <cell r="A23" t="str">
            <v>-_</v>
          </cell>
          <cell r="I23" t="str">
            <v>Производственные целевые показатели проекта в натуральном выражении</v>
          </cell>
          <cell r="K23" t="str">
            <v>тыс. тонн</v>
          </cell>
        </row>
        <row r="24">
          <cell r="A24" t="str">
            <v>-_</v>
          </cell>
          <cell r="I24" t="str">
            <v>Оценка доходов по проекту</v>
          </cell>
          <cell r="K24" t="str">
            <v>тыс.тенге</v>
          </cell>
        </row>
        <row r="25">
          <cell r="A25" t="str">
            <v>-_</v>
          </cell>
          <cell r="I25" t="str">
            <v>Всего затраты на ОТМ по проекту</v>
          </cell>
          <cell r="K25" t="str">
            <v>тыс.тенге</v>
          </cell>
        </row>
        <row r="26">
          <cell r="A26" t="str">
            <v>-_</v>
          </cell>
          <cell r="I26" t="str">
            <v>В том числе по основным программам:</v>
          </cell>
        </row>
        <row r="27">
          <cell r="A27" t="str">
            <v>-_1Н</v>
          </cell>
          <cell r="H27" t="str">
            <v>1Н</v>
          </cell>
          <cell r="I27" t="str">
            <v>ОТМ 1 Закачка воды</v>
          </cell>
          <cell r="K27" t="str">
            <v>тыс. м3</v>
          </cell>
        </row>
        <row r="28">
          <cell r="A28" t="str">
            <v>S_1</v>
          </cell>
          <cell r="H28" t="str">
            <v>1</v>
          </cell>
          <cell r="I28" t="str">
            <v>ОТМ 1 Закачка воды</v>
          </cell>
          <cell r="K28" t="str">
            <v>тыс.тенге</v>
          </cell>
        </row>
        <row r="29">
          <cell r="A29" t="str">
            <v>-_2Н</v>
          </cell>
          <cell r="H29" t="str">
            <v>2Н</v>
          </cell>
          <cell r="I29" t="str">
            <v>ОТМ 2 Химизация против солеотложения</v>
          </cell>
          <cell r="K29" t="str">
            <v>тонн</v>
          </cell>
        </row>
        <row r="30">
          <cell r="A30" t="str">
            <v>S_2</v>
          </cell>
          <cell r="H30" t="str">
            <v>2</v>
          </cell>
          <cell r="I30" t="str">
            <v>ОТМ 2 Химизация против солеотложения</v>
          </cell>
          <cell r="K30" t="str">
            <v>тыс.тенге</v>
          </cell>
        </row>
        <row r="31">
          <cell r="A31" t="str">
            <v>-_3Н</v>
          </cell>
          <cell r="H31" t="str">
            <v>3Н</v>
          </cell>
          <cell r="I31" t="str">
            <v>ОТМ 3 Химизация против коррозии</v>
          </cell>
          <cell r="K31" t="str">
            <v>тонн</v>
          </cell>
        </row>
        <row r="32">
          <cell r="A32" t="str">
            <v>S_3</v>
          </cell>
          <cell r="H32" t="str">
            <v>3</v>
          </cell>
          <cell r="I32" t="str">
            <v>ОТМ 3 Химизация против коррозии</v>
          </cell>
          <cell r="K32" t="str">
            <v>тыс.тенге</v>
          </cell>
        </row>
        <row r="33">
          <cell r="A33" t="str">
            <v>-_4Н</v>
          </cell>
          <cell r="H33" t="str">
            <v>4Н</v>
          </cell>
          <cell r="I33" t="str">
            <v>ОТМ 4 Химизация против СВБ</v>
          </cell>
          <cell r="K33" t="str">
            <v>тонн</v>
          </cell>
        </row>
        <row r="34">
          <cell r="A34" t="str">
            <v>S_4</v>
          </cell>
          <cell r="H34" t="str">
            <v>4</v>
          </cell>
          <cell r="I34" t="str">
            <v>ОТМ 4 Химизация против СВБ</v>
          </cell>
          <cell r="K34" t="str">
            <v>тыс.тенге</v>
          </cell>
        </row>
        <row r="35">
          <cell r="A35" t="str">
            <v>-_5Н</v>
          </cell>
          <cell r="H35" t="str">
            <v>5Н</v>
          </cell>
          <cell r="I35" t="str">
            <v>ОТМ 5 Обработка растворителями</v>
          </cell>
          <cell r="K35" t="str">
            <v>скв</v>
          </cell>
        </row>
        <row r="36">
          <cell r="I36" t="str">
            <v>ЭКВ</v>
          </cell>
          <cell r="K36" t="str">
            <v>скв</v>
          </cell>
        </row>
        <row r="37">
          <cell r="I37" t="str">
            <v>ВУВЭ</v>
          </cell>
          <cell r="K37" t="str">
            <v>скв</v>
          </cell>
        </row>
        <row r="38">
          <cell r="I38" t="str">
            <v>ВУС</v>
          </cell>
          <cell r="K38" t="str">
            <v>скв</v>
          </cell>
        </row>
        <row r="39">
          <cell r="A39" t="str">
            <v>S_5</v>
          </cell>
          <cell r="H39" t="str">
            <v>5</v>
          </cell>
          <cell r="I39" t="str">
            <v>ОТМ 5 Обработка растворителями</v>
          </cell>
          <cell r="K39" t="str">
            <v>тыс.тенге</v>
          </cell>
        </row>
        <row r="40">
          <cell r="A40" t="str">
            <v>-_6Н</v>
          </cell>
          <cell r="H40" t="str">
            <v>6Н</v>
          </cell>
          <cell r="I40" t="str">
            <v>ОТМ 6 Капитальный ремонт скважин</v>
          </cell>
          <cell r="K40" t="str">
            <v>скв.</v>
          </cell>
        </row>
        <row r="41">
          <cell r="A41" t="str">
            <v>S_6</v>
          </cell>
          <cell r="H41" t="str">
            <v>6</v>
          </cell>
          <cell r="I41" t="str">
            <v>ОТМ 6 Капитальный ремонт скважин</v>
          </cell>
          <cell r="K41" t="str">
            <v>тыс.тенге</v>
          </cell>
        </row>
        <row r="42">
          <cell r="A42" t="str">
            <v>-_7Н</v>
          </cell>
          <cell r="H42" t="str">
            <v>7Н</v>
          </cell>
          <cell r="I42" t="str">
            <v>ОТМ 7 Подземный ремонт скважин</v>
          </cell>
          <cell r="K42" t="str">
            <v>скв.</v>
          </cell>
        </row>
        <row r="43">
          <cell r="A43" t="str">
            <v>S_7</v>
          </cell>
          <cell r="H43" t="str">
            <v>7</v>
          </cell>
          <cell r="I43" t="str">
            <v>ОТМ 7 Подземный ремонт скважин</v>
          </cell>
          <cell r="K43" t="str">
            <v>тыс.тенге</v>
          </cell>
        </row>
        <row r="44">
          <cell r="A44" t="str">
            <v>-_8Н</v>
          </cell>
          <cell r="H44" t="str">
            <v>8Н</v>
          </cell>
          <cell r="I44" t="str">
            <v>ОТМ 8 Перфорационные работы</v>
          </cell>
          <cell r="K44" t="str">
            <v>скв</v>
          </cell>
        </row>
        <row r="45">
          <cell r="I45" t="str">
            <v>перестрел добывающие</v>
          </cell>
          <cell r="K45" t="str">
            <v>скв</v>
          </cell>
        </row>
        <row r="46">
          <cell r="I46" t="str">
            <v>перестрел нагнетательные</v>
          </cell>
          <cell r="K46" t="str">
            <v>скв</v>
          </cell>
        </row>
        <row r="47">
          <cell r="I47" t="str">
            <v>дострел добывающие</v>
          </cell>
          <cell r="K47" t="str">
            <v>скв</v>
          </cell>
        </row>
        <row r="48">
          <cell r="I48" t="str">
            <v>дострел нагнтательные</v>
          </cell>
          <cell r="K48" t="str">
            <v>скв</v>
          </cell>
        </row>
        <row r="49">
          <cell r="I49" t="str">
            <v>депресионная перфорация</v>
          </cell>
          <cell r="K49" t="str">
            <v>скв</v>
          </cell>
        </row>
        <row r="50">
          <cell r="A50" t="str">
            <v>S_8</v>
          </cell>
          <cell r="H50" t="str">
            <v>8</v>
          </cell>
          <cell r="I50" t="str">
            <v>ОТМ 8 Перфорационные работы</v>
          </cell>
          <cell r="K50" t="str">
            <v>тыс.тенге</v>
          </cell>
        </row>
        <row r="51">
          <cell r="A51" t="str">
            <v>-_9Н</v>
          </cell>
          <cell r="H51" t="str">
            <v>9Н</v>
          </cell>
          <cell r="I51" t="str">
            <v>ОТМ 9 Новые технологии по интесификациии притока</v>
          </cell>
          <cell r="K51" t="str">
            <v>скв</v>
          </cell>
        </row>
        <row r="52">
          <cell r="I52" t="str">
            <v>РИР</v>
          </cell>
          <cell r="K52" t="str">
            <v>скв</v>
          </cell>
        </row>
        <row r="53">
          <cell r="I53" t="str">
            <v>ГДРП</v>
          </cell>
          <cell r="K53" t="str">
            <v>скв</v>
          </cell>
        </row>
        <row r="54">
          <cell r="I54" t="str">
            <v>ТБХО</v>
          </cell>
          <cell r="K54" t="str">
            <v>скв</v>
          </cell>
        </row>
        <row r="55">
          <cell r="I55" t="str">
            <v>ГМЩП</v>
          </cell>
          <cell r="K55" t="str">
            <v>скв</v>
          </cell>
        </row>
        <row r="56">
          <cell r="I56" t="str">
            <v>АРСиП</v>
          </cell>
          <cell r="K56" t="str">
            <v>скв</v>
          </cell>
        </row>
        <row r="57">
          <cell r="I57" t="str">
            <v>Электровоздействие</v>
          </cell>
          <cell r="K57" t="str">
            <v>скв</v>
          </cell>
        </row>
        <row r="58">
          <cell r="I58" t="str">
            <v>Радиальное бурение</v>
          </cell>
          <cell r="K58" t="str">
            <v>скв</v>
          </cell>
        </row>
        <row r="59">
          <cell r="I59" t="str">
            <v>ГКУ</v>
          </cell>
          <cell r="K59" t="str">
            <v>скв</v>
          </cell>
        </row>
        <row r="60">
          <cell r="A60" t="str">
            <v>S_9</v>
          </cell>
          <cell r="H60" t="str">
            <v>9</v>
          </cell>
          <cell r="I60" t="str">
            <v>ОТМ 9 Новые технологии по интесификациии притока</v>
          </cell>
          <cell r="K60" t="str">
            <v>тыс.тенге</v>
          </cell>
        </row>
        <row r="61">
          <cell r="A61" t="str">
            <v>-_10Н</v>
          </cell>
          <cell r="H61" t="str">
            <v>10Н</v>
          </cell>
          <cell r="I61" t="str">
            <v>ОТМ 10 Промыслово-геофизические работы</v>
          </cell>
          <cell r="K61" t="str">
            <v>скв</v>
          </cell>
        </row>
        <row r="62">
          <cell r="A62" t="str">
            <v>S_10</v>
          </cell>
          <cell r="H62" t="str">
            <v>10</v>
          </cell>
          <cell r="I62" t="str">
            <v>ОТМ 10 Промыслово-геофизические работы</v>
          </cell>
          <cell r="K62" t="str">
            <v>тыс.тенге</v>
          </cell>
        </row>
        <row r="63">
          <cell r="A63" t="str">
            <v>-_11Н</v>
          </cell>
          <cell r="H63" t="str">
            <v>11Н</v>
          </cell>
          <cell r="I63" t="str">
            <v>ОТМ 11 Капитальный ремонт зданий и сооружении</v>
          </cell>
          <cell r="K63" t="str">
            <v>объект</v>
          </cell>
        </row>
        <row r="64">
          <cell r="A64" t="str">
            <v>S_11</v>
          </cell>
          <cell r="H64" t="str">
            <v>11</v>
          </cell>
          <cell r="I64" t="str">
            <v>ОТМ 11 Капитальный ремонт зданий и сооружении</v>
          </cell>
          <cell r="K64" t="str">
            <v>тыс.тенге</v>
          </cell>
        </row>
        <row r="65">
          <cell r="A65" t="str">
            <v>-_12Н</v>
          </cell>
          <cell r="H65" t="str">
            <v>12Н</v>
          </cell>
          <cell r="I65" t="str">
            <v>ОТМ  12 Капитальный ремонт трубопроводов</v>
          </cell>
          <cell r="K65" t="str">
            <v>км.</v>
          </cell>
        </row>
        <row r="66">
          <cell r="A66" t="str">
            <v>S_12</v>
          </cell>
          <cell r="H66" t="str">
            <v>12</v>
          </cell>
          <cell r="I66" t="str">
            <v>ОТМ  12 Капитальный ремонт трубопроводов</v>
          </cell>
          <cell r="K66" t="str">
            <v>тыс.тенге</v>
          </cell>
        </row>
        <row r="67">
          <cell r="A67" t="str">
            <v>-_13Н</v>
          </cell>
          <cell r="H67" t="str">
            <v>13Н</v>
          </cell>
          <cell r="I67" t="str">
            <v>ОТМ 13 Капитальный ремонт нефтепромыслового оборудования</v>
          </cell>
          <cell r="K67" t="str">
            <v>объект</v>
          </cell>
        </row>
        <row r="68">
          <cell r="A68" t="str">
            <v>S_13</v>
          </cell>
          <cell r="H68" t="str">
            <v>13</v>
          </cell>
          <cell r="I68" t="str">
            <v>ОТМ 13 Капитальный ремонт нефтепромыслового оборудования</v>
          </cell>
          <cell r="K68" t="str">
            <v>тыс.тенге</v>
          </cell>
        </row>
        <row r="69">
          <cell r="A69" t="str">
            <v>-_14Н</v>
          </cell>
          <cell r="H69" t="str">
            <v>14Н</v>
          </cell>
          <cell r="I69" t="str">
            <v>ОТМ 14 Капитальный ремонт энергетического оборудования</v>
          </cell>
          <cell r="K69" t="str">
            <v>объект</v>
          </cell>
        </row>
        <row r="70">
          <cell r="A70" t="str">
            <v>S_14</v>
          </cell>
          <cell r="H70" t="str">
            <v>14</v>
          </cell>
          <cell r="I70" t="str">
            <v>ОТМ 14 Капитальный ремонт энергетического оборудования</v>
          </cell>
          <cell r="K70" t="str">
            <v>тыс.тенге</v>
          </cell>
        </row>
        <row r="71">
          <cell r="A71" t="str">
            <v>-_15Н</v>
          </cell>
          <cell r="H71" t="str">
            <v>15Н</v>
          </cell>
          <cell r="I71" t="str">
            <v>ОТМ 15 Автоматизация технологических процессов</v>
          </cell>
          <cell r="K71" t="str">
            <v>объект</v>
          </cell>
        </row>
        <row r="72">
          <cell r="A72" t="str">
            <v>S_15</v>
          </cell>
          <cell r="H72" t="str">
            <v>15</v>
          </cell>
          <cell r="I72" t="str">
            <v>ОТМ 15 Автоматизация технологических процессов</v>
          </cell>
          <cell r="K72" t="str">
            <v>тыс.тенге</v>
          </cell>
        </row>
        <row r="73">
          <cell r="A73" t="str">
            <v>-_16Н</v>
          </cell>
          <cell r="H73" t="str">
            <v>16Н</v>
          </cell>
          <cell r="I73" t="str">
            <v>ОТМ 16 Охрана труда, промышленная безопасность, окр. среда и ЧС</v>
          </cell>
        </row>
        <row r="74">
          <cell r="A74" t="str">
            <v>S_16</v>
          </cell>
          <cell r="H74" t="str">
            <v>16</v>
          </cell>
          <cell r="I74" t="str">
            <v>ОТМ 16 Охрана труда, промышленная безопасность, окр. среда и ЧС</v>
          </cell>
          <cell r="K74" t="str">
            <v>тыс.тенге</v>
          </cell>
        </row>
        <row r="75">
          <cell r="A75" t="str">
            <v>-_17Н</v>
          </cell>
          <cell r="H75" t="str">
            <v>17Н</v>
          </cell>
          <cell r="I75" t="str">
            <v>ОТМ 17 Капитальное строительство</v>
          </cell>
          <cell r="K75" t="str">
            <v>объект</v>
          </cell>
        </row>
        <row r="76">
          <cell r="A76" t="str">
            <v>I_17</v>
          </cell>
          <cell r="H76" t="str">
            <v>17</v>
          </cell>
          <cell r="I76" t="str">
            <v>ОТМ 17 Капитальное строительство</v>
          </cell>
          <cell r="K76" t="str">
            <v>тыс.тенге</v>
          </cell>
        </row>
        <row r="77">
          <cell r="A77" t="str">
            <v>-_1.4.2</v>
          </cell>
          <cell r="H77" t="str">
            <v>1.4.2</v>
          </cell>
          <cell r="I77" t="str">
            <v>Проект увеличения уровня добычи нефти</v>
          </cell>
        </row>
        <row r="78">
          <cell r="A78" t="str">
            <v>-_</v>
          </cell>
          <cell r="I78" t="str">
            <v>Производственные целевые показатели проекта в натуральном выражении</v>
          </cell>
          <cell r="K78" t="str">
            <v>тыс. тонн</v>
          </cell>
        </row>
        <row r="79">
          <cell r="A79" t="str">
            <v>-_</v>
          </cell>
          <cell r="I79" t="str">
            <v>Оценка доходов по проекту</v>
          </cell>
          <cell r="K79" t="str">
            <v>тыс.тенге</v>
          </cell>
        </row>
        <row r="80">
          <cell r="A80" t="str">
            <v>-_</v>
          </cell>
          <cell r="I80" t="str">
            <v>Всего затраты на ОТМ по проекту</v>
          </cell>
          <cell r="K80" t="str">
            <v>тыс.тенге</v>
          </cell>
        </row>
        <row r="81">
          <cell r="A81" t="str">
            <v>-_</v>
          </cell>
          <cell r="I81" t="str">
            <v>В том числе по основным программам:</v>
          </cell>
        </row>
        <row r="82">
          <cell r="A82" t="str">
            <v>-_18Н</v>
          </cell>
          <cell r="H82" t="str">
            <v>18Н</v>
          </cell>
          <cell r="I82" t="str">
            <v>ОТМ 1 Гидроразрыв пласта (ГРП)</v>
          </cell>
          <cell r="K82" t="str">
            <v>скв</v>
          </cell>
        </row>
        <row r="83">
          <cell r="I83" t="str">
            <v>ГРП действующего фонда</v>
          </cell>
          <cell r="K83" t="str">
            <v>скв</v>
          </cell>
        </row>
        <row r="84">
          <cell r="A84" t="str">
            <v>S_18</v>
          </cell>
          <cell r="H84" t="str">
            <v>18</v>
          </cell>
          <cell r="I84" t="str">
            <v>ОТМ 1 Гидроразрыв пласта (ГРП)</v>
          </cell>
          <cell r="K84" t="str">
            <v>тыс.тенге</v>
          </cell>
        </row>
        <row r="85">
          <cell r="A85" t="str">
            <v>-_19Н</v>
          </cell>
          <cell r="H85" t="str">
            <v>19Н</v>
          </cell>
          <cell r="I85" t="str">
            <v>ОТМ 2 Регулирование закачки</v>
          </cell>
          <cell r="K85" t="str">
            <v>скв</v>
          </cell>
        </row>
        <row r="86">
          <cell r="I86" t="str">
            <v>потокоотклоняющий состав</v>
          </cell>
          <cell r="K86" t="str">
            <v>скв</v>
          </cell>
        </row>
        <row r="87">
          <cell r="A87" t="str">
            <v>S_19</v>
          </cell>
          <cell r="H87" t="str">
            <v>19</v>
          </cell>
          <cell r="I87" t="str">
            <v>ОТМ 2 Регулирование закачки</v>
          </cell>
          <cell r="K87" t="str">
            <v>тыс.тенге</v>
          </cell>
        </row>
        <row r="88">
          <cell r="A88" t="str">
            <v>-_20Н</v>
          </cell>
          <cell r="H88" t="str">
            <v>20Н</v>
          </cell>
          <cell r="I88" t="str">
            <v>ОТМ 3 Бурение эксплуатационных скважин</v>
          </cell>
          <cell r="K88" t="str">
            <v>скв</v>
          </cell>
        </row>
        <row r="89">
          <cell r="I89" t="str">
            <v>заканчивание  скважин с ГРП</v>
          </cell>
          <cell r="K89" t="str">
            <v>скв</v>
          </cell>
        </row>
        <row r="90">
          <cell r="A90" t="str">
            <v>I_20</v>
          </cell>
          <cell r="H90" t="str">
            <v>20</v>
          </cell>
          <cell r="I90" t="str">
            <v>ОТМ 3 Бурение эксплуатационных скважин</v>
          </cell>
          <cell r="K90" t="str">
            <v>тыс.тенге</v>
          </cell>
        </row>
        <row r="91">
          <cell r="A91" t="str">
            <v>-_21Н</v>
          </cell>
          <cell r="H91" t="str">
            <v>21Н</v>
          </cell>
          <cell r="I91" t="str">
            <v>ОТМ 4 Зарезка второго ствола</v>
          </cell>
          <cell r="K91" t="str">
            <v>скв</v>
          </cell>
        </row>
        <row r="92">
          <cell r="A92" t="str">
            <v>I_21</v>
          </cell>
          <cell r="H92" t="str">
            <v>21</v>
          </cell>
          <cell r="I92" t="str">
            <v>ОТМ 4 Зарезка второго ствола</v>
          </cell>
          <cell r="K92" t="str">
            <v>тыс.тенге</v>
          </cell>
        </row>
        <row r="93">
          <cell r="A93" t="str">
            <v>-_22Н</v>
          </cell>
          <cell r="H93" t="str">
            <v>22Н</v>
          </cell>
          <cell r="I93" t="str">
            <v>ОТМ 5 Капитальное строительство</v>
          </cell>
        </row>
        <row r="94">
          <cell r="A94" t="str">
            <v>I_22</v>
          </cell>
          <cell r="H94" t="str">
            <v>22</v>
          </cell>
          <cell r="I94" t="str">
            <v>ОТМ 5 Капитальное строительство</v>
          </cell>
          <cell r="K94" t="str">
            <v>тыс.тенге</v>
          </cell>
        </row>
        <row r="95">
          <cell r="A95" t="str">
            <v>-_23Н</v>
          </cell>
          <cell r="H95" t="str">
            <v>23Н</v>
          </cell>
          <cell r="I95" t="str">
            <v>ОТМ 6 Автоматизация технологических процессов</v>
          </cell>
        </row>
        <row r="96">
          <cell r="A96" t="str">
            <v>I_23</v>
          </cell>
          <cell r="H96" t="str">
            <v>23</v>
          </cell>
          <cell r="I96" t="str">
            <v>ОТМ 6 Автоматизация технологических процессов</v>
          </cell>
          <cell r="K96" t="str">
            <v>тыс.тенге</v>
          </cell>
        </row>
        <row r="97">
          <cell r="A97" t="str">
            <v>-_1.4.3</v>
          </cell>
          <cell r="H97" t="str">
            <v>1.4.3</v>
          </cell>
          <cell r="I97" t="str">
            <v>Проект прироста запасов нефти</v>
          </cell>
        </row>
        <row r="98">
          <cell r="A98" t="str">
            <v>-_</v>
          </cell>
          <cell r="I98" t="str">
            <v>Производственные целевые показатели проекта в натуральном выражении</v>
          </cell>
          <cell r="K98" t="str">
            <v>млн.тонн</v>
          </cell>
        </row>
        <row r="99">
          <cell r="A99" t="str">
            <v>-_</v>
          </cell>
          <cell r="I99" t="str">
            <v>Оценка доходов по проекту</v>
          </cell>
          <cell r="K99" t="str">
            <v>тыс.тенге</v>
          </cell>
        </row>
        <row r="100">
          <cell r="A100" t="str">
            <v>-_</v>
          </cell>
          <cell r="I100" t="str">
            <v>Всего затраты на ОТМ по проекту</v>
          </cell>
          <cell r="K100" t="str">
            <v>тыс.тенге</v>
          </cell>
        </row>
        <row r="101">
          <cell r="A101" t="str">
            <v>-_</v>
          </cell>
          <cell r="I101" t="str">
            <v>В том числе по основным программам:</v>
          </cell>
        </row>
        <row r="102">
          <cell r="A102" t="str">
            <v>-_24Н</v>
          </cell>
          <cell r="H102" t="str">
            <v>24Н</v>
          </cell>
          <cell r="I102" t="str">
            <v>ОТМ 1 Бурение поисково-разведочных скважин</v>
          </cell>
          <cell r="K102" t="str">
            <v>скв</v>
          </cell>
        </row>
        <row r="103">
          <cell r="A103" t="str">
            <v>I_24</v>
          </cell>
          <cell r="H103" t="str">
            <v>24</v>
          </cell>
          <cell r="I103" t="str">
            <v>ОТМ 1 Бурение поисково-разведочных скважин</v>
          </cell>
          <cell r="K103" t="str">
            <v>тыс.тенге</v>
          </cell>
        </row>
        <row r="104">
          <cell r="A104" t="str">
            <v>-_25Н</v>
          </cell>
          <cell r="H104" t="str">
            <v>25Н</v>
          </cell>
          <cell r="I104" t="str">
            <v>ОТМ 2 Геофизические работы</v>
          </cell>
        </row>
        <row r="105">
          <cell r="I105" t="str">
            <v>сейсмика 2Д на новых территориях</v>
          </cell>
          <cell r="K105" t="str">
            <v>пог.км</v>
          </cell>
        </row>
        <row r="106">
          <cell r="I106" t="str">
            <v>сейсмика 3Д на новых территориях</v>
          </cell>
          <cell r="K106" t="str">
            <v>км2</v>
          </cell>
        </row>
        <row r="107">
          <cell r="A107" t="str">
            <v>I_25</v>
          </cell>
          <cell r="H107" t="str">
            <v>25</v>
          </cell>
          <cell r="I107" t="str">
            <v>ОТМ 2 Геофизические работы</v>
          </cell>
          <cell r="K107" t="str">
            <v>тыс.тенге</v>
          </cell>
        </row>
        <row r="108">
          <cell r="A108" t="str">
            <v>-_25Н</v>
          </cell>
          <cell r="H108" t="str">
            <v>25Н</v>
          </cell>
          <cell r="I108" t="str">
            <v>ОТМ 3 Бурение эксплуатационных скважин</v>
          </cell>
        </row>
        <row r="109">
          <cell r="A109" t="str">
            <v>I_26</v>
          </cell>
          <cell r="H109" t="str">
            <v>26</v>
          </cell>
          <cell r="I109" t="str">
            <v>ОТМ 3 Бурение эксплуатационных скважин</v>
          </cell>
          <cell r="K109" t="str">
            <v>тыс.тенге</v>
          </cell>
        </row>
        <row r="110">
          <cell r="A110" t="str">
            <v>-_27Н</v>
          </cell>
          <cell r="H110" t="str">
            <v>27Н</v>
          </cell>
          <cell r="I110" t="str">
            <v>ОТМ 4 Капитальное строительство</v>
          </cell>
        </row>
        <row r="111">
          <cell r="A111" t="str">
            <v>I_27</v>
          </cell>
          <cell r="H111" t="str">
            <v>27</v>
          </cell>
          <cell r="I111" t="str">
            <v>ОТМ 4 Капитальное строительство</v>
          </cell>
          <cell r="K111" t="str">
            <v>тыс.тенге</v>
          </cell>
        </row>
        <row r="112">
          <cell r="A112" t="str">
            <v>-_Д2</v>
          </cell>
          <cell r="H112" t="str">
            <v>Д2</v>
          </cell>
          <cell r="I112" t="str">
            <v>переработка  нефти</v>
          </cell>
        </row>
        <row r="113">
          <cell r="A113" t="str">
            <v>-_2.1</v>
          </cell>
          <cell r="H113" t="str">
            <v>2.1</v>
          </cell>
          <cell r="I113" t="str">
            <v>Объем производства</v>
          </cell>
          <cell r="K113" t="str">
            <v>тыс. тонн</v>
          </cell>
        </row>
        <row r="114">
          <cell r="A114" t="str">
            <v>-_2.2</v>
          </cell>
          <cell r="H114" t="str">
            <v>2.2</v>
          </cell>
          <cell r="I114" t="str">
            <v>Оценка доходов по виду деятельности</v>
          </cell>
          <cell r="K114" t="str">
            <v>тыс.тенге</v>
          </cell>
        </row>
        <row r="115">
          <cell r="A115" t="str">
            <v>-_2.3</v>
          </cell>
          <cell r="H115" t="str">
            <v>2.3</v>
          </cell>
          <cell r="I115" t="str">
            <v>Всего затраты на ОТМ по виду деятельности</v>
          </cell>
          <cell r="K115" t="str">
            <v>тыс.тенге</v>
          </cell>
        </row>
        <row r="116">
          <cell r="A116" t="str">
            <v>-_2.4</v>
          </cell>
          <cell r="H116" t="str">
            <v>2.4</v>
          </cell>
          <cell r="I116" t="str">
            <v>В том числе по основным проектам</v>
          </cell>
        </row>
        <row r="117">
          <cell r="A117" t="str">
            <v>-_2.4.1</v>
          </cell>
          <cell r="H117" t="str">
            <v>2.4.1</v>
          </cell>
          <cell r="I117" t="str">
            <v>Проект 1</v>
          </cell>
        </row>
        <row r="118">
          <cell r="A118" t="str">
            <v>-_</v>
          </cell>
          <cell r="I118" t="str">
            <v>Производственные целевые показатели проекта в натуральном выражении</v>
          </cell>
        </row>
        <row r="119">
          <cell r="A119" t="str">
            <v>-_</v>
          </cell>
          <cell r="I119" t="str">
            <v>Оценка доходов по проекту</v>
          </cell>
          <cell r="K119" t="str">
            <v>тыс.тенге</v>
          </cell>
        </row>
        <row r="120">
          <cell r="A120" t="str">
            <v>-_</v>
          </cell>
          <cell r="I120" t="str">
            <v>Всего затраты на ОТМ по проекту</v>
          </cell>
          <cell r="K120" t="str">
            <v>тыс.тенге</v>
          </cell>
        </row>
        <row r="121">
          <cell r="A121" t="str">
            <v>-_</v>
          </cell>
          <cell r="I121" t="str">
            <v>В том числе по основным программам:</v>
          </cell>
        </row>
        <row r="122">
          <cell r="A122" t="str">
            <v>-_28Н</v>
          </cell>
          <cell r="H122" t="str">
            <v>28Н</v>
          </cell>
          <cell r="I122" t="str">
            <v>ОТМ 1             (в натуральном выражении)</v>
          </cell>
        </row>
        <row r="123">
          <cell r="A123" t="str">
            <v>-_28</v>
          </cell>
          <cell r="H123" t="str">
            <v>28</v>
          </cell>
          <cell r="I123" t="str">
            <v>ОТМ 1             (в стоимостном выражении)</v>
          </cell>
          <cell r="K123" t="str">
            <v>тыс.тенге</v>
          </cell>
        </row>
        <row r="124">
          <cell r="A124" t="str">
            <v>-_29Н</v>
          </cell>
          <cell r="H124" t="str">
            <v>29Н</v>
          </cell>
          <cell r="I124" t="str">
            <v>ОТМ 2             (в натуральном выражении)</v>
          </cell>
        </row>
        <row r="125">
          <cell r="A125" t="str">
            <v>-_29</v>
          </cell>
          <cell r="H125" t="str">
            <v>29</v>
          </cell>
          <cell r="I125" t="str">
            <v>ОТМ 2             (в стоимостном выражении)</v>
          </cell>
          <cell r="K125" t="str">
            <v>тыс.тенге</v>
          </cell>
        </row>
        <row r="126">
          <cell r="A126" t="str">
            <v>-_30Н</v>
          </cell>
          <cell r="H126" t="str">
            <v>30Н</v>
          </cell>
          <cell r="I126" t="str">
            <v>ОТМ 3             (в натуральном выражении)</v>
          </cell>
        </row>
        <row r="127">
          <cell r="A127" t="str">
            <v>-_30</v>
          </cell>
          <cell r="H127" t="str">
            <v>30</v>
          </cell>
          <cell r="I127" t="str">
            <v>ОТМ 3             (в стоимостном выражении)</v>
          </cell>
          <cell r="K127" t="str">
            <v>тыс.тенге</v>
          </cell>
        </row>
        <row r="128">
          <cell r="A128" t="str">
            <v>-_31Н</v>
          </cell>
          <cell r="H128" t="str">
            <v>31Н</v>
          </cell>
          <cell r="I128" t="str">
            <v>ОТМ 4             (в натуральном выражении)</v>
          </cell>
        </row>
        <row r="129">
          <cell r="A129" t="str">
            <v>-_31</v>
          </cell>
          <cell r="H129" t="str">
            <v>31</v>
          </cell>
          <cell r="I129" t="str">
            <v>ОТМ 4             (в стоимостном выражении)</v>
          </cell>
          <cell r="K129" t="str">
            <v>тыс.тенге</v>
          </cell>
        </row>
        <row r="131">
          <cell r="A131" t="str">
            <v>-_</v>
          </cell>
          <cell r="I131" t="str">
            <v>,,,</v>
          </cell>
        </row>
        <row r="132">
          <cell r="A132" t="str">
            <v>-_2.4.2</v>
          </cell>
          <cell r="H132" t="str">
            <v>2.4.2</v>
          </cell>
          <cell r="I132" t="str">
            <v>Проект 2</v>
          </cell>
        </row>
        <row r="133">
          <cell r="A133" t="str">
            <v>-_</v>
          </cell>
          <cell r="I133" t="str">
            <v>Производственные целевые показатели проекта в натуральном выражении</v>
          </cell>
        </row>
        <row r="134">
          <cell r="A134" t="str">
            <v>-_</v>
          </cell>
          <cell r="I134" t="str">
            <v>Оценка доходов по проекту</v>
          </cell>
          <cell r="K134" t="str">
            <v>тыс.тенге</v>
          </cell>
        </row>
        <row r="135">
          <cell r="A135" t="str">
            <v>-_</v>
          </cell>
          <cell r="I135" t="str">
            <v>Всего затраты на ОТМ по проекту</v>
          </cell>
          <cell r="K135" t="str">
            <v>тыс.тенге</v>
          </cell>
        </row>
        <row r="136">
          <cell r="A136" t="str">
            <v>-_</v>
          </cell>
          <cell r="I136" t="str">
            <v>В том числе по основным программам:</v>
          </cell>
        </row>
        <row r="137">
          <cell r="A137" t="str">
            <v>-_32Н</v>
          </cell>
          <cell r="H137" t="str">
            <v>32Н</v>
          </cell>
          <cell r="I137" t="str">
            <v>ОТМ 1             (в натуральном выражении)</v>
          </cell>
        </row>
        <row r="138">
          <cell r="A138" t="str">
            <v>-_32</v>
          </cell>
          <cell r="H138" t="str">
            <v>32</v>
          </cell>
          <cell r="I138" t="str">
            <v>ОТМ 1             (в стоимостном выражении)</v>
          </cell>
          <cell r="K138" t="str">
            <v>тыс.тенге</v>
          </cell>
        </row>
        <row r="139">
          <cell r="A139" t="str">
            <v>-_33Н</v>
          </cell>
          <cell r="H139" t="str">
            <v>33Н</v>
          </cell>
          <cell r="I139" t="str">
            <v>ОТМ 2             (в натуральном выражении)</v>
          </cell>
        </row>
        <row r="140">
          <cell r="A140" t="str">
            <v>-_33</v>
          </cell>
          <cell r="H140" t="str">
            <v>33</v>
          </cell>
          <cell r="I140" t="str">
            <v>ОТМ 2             (в стоимостном выражении)</v>
          </cell>
          <cell r="K140" t="str">
            <v>тыс.тенге</v>
          </cell>
        </row>
        <row r="141">
          <cell r="A141" t="str">
            <v>-_34Н</v>
          </cell>
          <cell r="H141" t="str">
            <v>34Н</v>
          </cell>
          <cell r="I141" t="str">
            <v>ОТМ 3             (в натуральном выражении)</v>
          </cell>
        </row>
        <row r="142">
          <cell r="A142" t="str">
            <v>-_34</v>
          </cell>
          <cell r="H142" t="str">
            <v>34</v>
          </cell>
          <cell r="I142" t="str">
            <v>ОТМ 3             (в стоимостном выражении)</v>
          </cell>
          <cell r="K142" t="str">
            <v>тыс.тенге</v>
          </cell>
        </row>
        <row r="143">
          <cell r="A143" t="str">
            <v>-_35Н</v>
          </cell>
          <cell r="H143" t="str">
            <v>35Н</v>
          </cell>
          <cell r="I143" t="str">
            <v>ОТМ 4             (в натуральном выражении)</v>
          </cell>
        </row>
        <row r="144">
          <cell r="A144" t="str">
            <v>-_35</v>
          </cell>
          <cell r="H144" t="str">
            <v>35</v>
          </cell>
          <cell r="I144" t="str">
            <v>ОТМ 4             (в стоимостном выражении)</v>
          </cell>
          <cell r="K144" t="str">
            <v>тыс.тенге</v>
          </cell>
        </row>
        <row r="146">
          <cell r="A146" t="str">
            <v>-_</v>
          </cell>
          <cell r="I146" t="str">
            <v>,,,</v>
          </cell>
        </row>
        <row r="147">
          <cell r="A147" t="str">
            <v>-_2.4.3</v>
          </cell>
          <cell r="H147" t="str">
            <v>2.4.3</v>
          </cell>
          <cell r="I147" t="str">
            <v>Проект 3</v>
          </cell>
        </row>
        <row r="148">
          <cell r="A148" t="str">
            <v>-_</v>
          </cell>
          <cell r="I148" t="str">
            <v>Производственные целевые показатели проекта в натуральном выражении</v>
          </cell>
        </row>
        <row r="149">
          <cell r="A149" t="str">
            <v>-_</v>
          </cell>
          <cell r="I149" t="str">
            <v>Оценка доходов по проекту</v>
          </cell>
          <cell r="K149" t="str">
            <v>тыс.тенге</v>
          </cell>
        </row>
        <row r="150">
          <cell r="A150" t="str">
            <v>-_</v>
          </cell>
          <cell r="I150" t="str">
            <v>Всего затраты на ОТМ по проекту</v>
          </cell>
          <cell r="K150" t="str">
            <v>тыс.тенге</v>
          </cell>
        </row>
        <row r="151">
          <cell r="A151" t="str">
            <v>-_</v>
          </cell>
          <cell r="I151" t="str">
            <v>В том числе по основным программам:</v>
          </cell>
        </row>
        <row r="152">
          <cell r="A152" t="str">
            <v>-_36Н</v>
          </cell>
          <cell r="H152" t="str">
            <v>36Н</v>
          </cell>
          <cell r="I152" t="str">
            <v>ОТМ 1             (в натуральном выражении)</v>
          </cell>
        </row>
        <row r="153">
          <cell r="A153" t="str">
            <v>-_36</v>
          </cell>
          <cell r="H153" t="str">
            <v>36</v>
          </cell>
          <cell r="I153" t="str">
            <v>ОТМ 1             (в стоимостном выражении)</v>
          </cell>
          <cell r="K153" t="str">
            <v>тыс.тенге</v>
          </cell>
        </row>
        <row r="154">
          <cell r="A154" t="str">
            <v>-_37Н</v>
          </cell>
          <cell r="H154" t="str">
            <v>37Н</v>
          </cell>
          <cell r="I154" t="str">
            <v>ОТМ 2             (в натуральном выражении)</v>
          </cell>
        </row>
        <row r="155">
          <cell r="A155" t="str">
            <v>-_37</v>
          </cell>
          <cell r="H155" t="str">
            <v>37</v>
          </cell>
          <cell r="I155" t="str">
            <v>ОТМ 2             (в стоимостном выражении)</v>
          </cell>
          <cell r="K155" t="str">
            <v>тыс.тенге</v>
          </cell>
        </row>
        <row r="156">
          <cell r="A156" t="str">
            <v>-_38Н</v>
          </cell>
          <cell r="H156" t="str">
            <v>38Н</v>
          </cell>
          <cell r="I156" t="str">
            <v>ОТМ 3             (в натуральном выражении)</v>
          </cell>
        </row>
        <row r="157">
          <cell r="A157" t="str">
            <v>-_38</v>
          </cell>
          <cell r="H157" t="str">
            <v>38</v>
          </cell>
          <cell r="I157" t="str">
            <v>ОТМ 3             (в стоимостном выражении)</v>
          </cell>
          <cell r="K157" t="str">
            <v>тыс.тенге</v>
          </cell>
        </row>
        <row r="158">
          <cell r="A158" t="str">
            <v>-_39Н</v>
          </cell>
          <cell r="H158" t="str">
            <v>39Н</v>
          </cell>
          <cell r="I158" t="str">
            <v>ОТМ 4             (в натуральном выражении)</v>
          </cell>
        </row>
        <row r="159">
          <cell r="A159" t="str">
            <v>-_39</v>
          </cell>
          <cell r="H159" t="str">
            <v>39</v>
          </cell>
          <cell r="I159" t="str">
            <v>ОТМ 4             (в стоимостном выражении)</v>
          </cell>
          <cell r="K159" t="str">
            <v>тыс.тенге</v>
          </cell>
        </row>
        <row r="161">
          <cell r="A161" t="str">
            <v>-_</v>
          </cell>
          <cell r="I161" t="str">
            <v>,,,</v>
          </cell>
        </row>
        <row r="162">
          <cell r="A162" t="str">
            <v>-_Д3</v>
          </cell>
          <cell r="H162" t="str">
            <v>Д3</v>
          </cell>
          <cell r="I162" t="str">
            <v>добыча природного газа и конденсата</v>
          </cell>
        </row>
        <row r="163">
          <cell r="A163" t="str">
            <v>-_3.1</v>
          </cell>
          <cell r="H163" t="str">
            <v>3.1</v>
          </cell>
          <cell r="I163" t="str">
            <v>Объем производства</v>
          </cell>
          <cell r="K163" t="str">
            <v>млн. м3</v>
          </cell>
        </row>
        <row r="164">
          <cell r="A164" t="str">
            <v>-_3.2</v>
          </cell>
          <cell r="H164" t="str">
            <v>3.2</v>
          </cell>
          <cell r="I164" t="str">
            <v>Оценка доходов по виду деятельности</v>
          </cell>
          <cell r="K164" t="str">
            <v>тыс.тенге</v>
          </cell>
        </row>
        <row r="165">
          <cell r="A165" t="str">
            <v>-_3.3</v>
          </cell>
          <cell r="H165" t="str">
            <v>3.3</v>
          </cell>
          <cell r="I165" t="str">
            <v>Всего затраты на ОТМ по виду деятельности</v>
          </cell>
          <cell r="K165" t="str">
            <v>тыс.тенге</v>
          </cell>
        </row>
        <row r="166">
          <cell r="A166" t="str">
            <v>-_3.4</v>
          </cell>
          <cell r="H166" t="str">
            <v>3.4</v>
          </cell>
          <cell r="I166" t="str">
            <v>В том числе по основным проектам</v>
          </cell>
        </row>
        <row r="167">
          <cell r="A167" t="str">
            <v>-_3.4.1</v>
          </cell>
          <cell r="H167" t="str">
            <v>3.4.1</v>
          </cell>
          <cell r="I167" t="str">
            <v>Проект 1</v>
          </cell>
        </row>
        <row r="168">
          <cell r="A168" t="str">
            <v>-_</v>
          </cell>
          <cell r="I168" t="str">
            <v>Производственные целевые показатели проекта в натуральном выражении</v>
          </cell>
        </row>
        <row r="169">
          <cell r="A169" t="str">
            <v>-_</v>
          </cell>
          <cell r="I169" t="str">
            <v>Оценка доходов по проекту</v>
          </cell>
          <cell r="K169" t="str">
            <v>тыс.тенге</v>
          </cell>
        </row>
        <row r="170">
          <cell r="A170" t="str">
            <v>-_</v>
          </cell>
          <cell r="I170" t="str">
            <v>Всего затраты на ОТМ по проекту</v>
          </cell>
          <cell r="K170" t="str">
            <v>тыс.тенге</v>
          </cell>
        </row>
        <row r="171">
          <cell r="A171" t="str">
            <v>-_</v>
          </cell>
          <cell r="I171" t="str">
            <v>В том числе по основным программам:</v>
          </cell>
        </row>
        <row r="172">
          <cell r="A172" t="str">
            <v>-_40Н</v>
          </cell>
          <cell r="H172" t="str">
            <v>40Н</v>
          </cell>
          <cell r="I172" t="str">
            <v>ОТМ 1Капитальный ремонт скважин</v>
          </cell>
          <cell r="K172" t="str">
            <v>скв.</v>
          </cell>
        </row>
        <row r="173">
          <cell r="A173" t="str">
            <v>S_40</v>
          </cell>
          <cell r="H173" t="str">
            <v>40</v>
          </cell>
          <cell r="I173" t="str">
            <v>ОТМ 1Капитальный ремонт скважин</v>
          </cell>
          <cell r="K173" t="str">
            <v>тыс.тенге</v>
          </cell>
        </row>
        <row r="174">
          <cell r="A174" t="str">
            <v>-_41Н</v>
          </cell>
          <cell r="H174" t="str">
            <v>41Н</v>
          </cell>
          <cell r="I174" t="str">
            <v>ОТМ 2 Подземный ремонт скважин</v>
          </cell>
          <cell r="K174" t="str">
            <v>скв.</v>
          </cell>
        </row>
        <row r="175">
          <cell r="A175" t="str">
            <v>S_41</v>
          </cell>
          <cell r="H175" t="str">
            <v>41</v>
          </cell>
          <cell r="I175" t="str">
            <v>ОТМ 2 Подземный ремонт скважин</v>
          </cell>
          <cell r="K175" t="str">
            <v>тыс.тенге</v>
          </cell>
        </row>
        <row r="176">
          <cell r="A176" t="str">
            <v>-_42Н</v>
          </cell>
          <cell r="H176" t="str">
            <v>42Н</v>
          </cell>
          <cell r="I176" t="str">
            <v>ОТМ 3 Перфорационные работы</v>
          </cell>
          <cell r="K176" t="str">
            <v>скв.</v>
          </cell>
        </row>
        <row r="177">
          <cell r="I177" t="str">
            <v>перестрел добывающие</v>
          </cell>
          <cell r="K177" t="str">
            <v>скв.</v>
          </cell>
        </row>
        <row r="178">
          <cell r="I178" t="str">
            <v>перестрел нагнетательные</v>
          </cell>
          <cell r="K178" t="str">
            <v>скв.</v>
          </cell>
        </row>
        <row r="179">
          <cell r="I179" t="str">
            <v>дострел добывающие</v>
          </cell>
          <cell r="K179" t="str">
            <v>скв.</v>
          </cell>
        </row>
        <row r="180">
          <cell r="I180" t="str">
            <v>дострел нагнтательные</v>
          </cell>
          <cell r="K180" t="str">
            <v>скв.</v>
          </cell>
        </row>
        <row r="181">
          <cell r="I181" t="str">
            <v>депресионная перфорация</v>
          </cell>
          <cell r="K181" t="str">
            <v>скв.</v>
          </cell>
        </row>
        <row r="182">
          <cell r="A182" t="str">
            <v>S_42</v>
          </cell>
          <cell r="H182" t="str">
            <v>42</v>
          </cell>
          <cell r="I182" t="str">
            <v>ОТМ 3 Перфорационные работы</v>
          </cell>
          <cell r="K182" t="str">
            <v>тыс.тенге</v>
          </cell>
        </row>
        <row r="183">
          <cell r="A183" t="str">
            <v>-_43Н</v>
          </cell>
          <cell r="H183" t="str">
            <v>43Н</v>
          </cell>
          <cell r="I183" t="str">
            <v>ОТМ 4 Промыслово-геофизические работы</v>
          </cell>
          <cell r="K183" t="str">
            <v>скв.</v>
          </cell>
        </row>
        <row r="184">
          <cell r="A184" t="str">
            <v>S_43</v>
          </cell>
          <cell r="H184" t="str">
            <v>43</v>
          </cell>
          <cell r="I184" t="str">
            <v>ОТМ 4 Промыслово-геофизические работы</v>
          </cell>
          <cell r="K184" t="str">
            <v>тыс.тенге</v>
          </cell>
        </row>
        <row r="185">
          <cell r="A185" t="str">
            <v>-_44Н</v>
          </cell>
          <cell r="H185" t="str">
            <v>44Н</v>
          </cell>
          <cell r="I185" t="str">
            <v>ОТМ 5 Капитальный ремонт зданий и сооружении</v>
          </cell>
          <cell r="K185" t="str">
            <v>объект</v>
          </cell>
        </row>
        <row r="186">
          <cell r="A186" t="str">
            <v>S_44</v>
          </cell>
          <cell r="H186" t="str">
            <v>44</v>
          </cell>
          <cell r="I186" t="str">
            <v>ОТМ 5 Капитальный ремонт зданий и сооружении</v>
          </cell>
          <cell r="K186" t="str">
            <v>тыс.тенге</v>
          </cell>
        </row>
        <row r="187">
          <cell r="A187" t="str">
            <v>-_45Н</v>
          </cell>
          <cell r="H187" t="str">
            <v>45Н</v>
          </cell>
          <cell r="I187" t="str">
            <v>ОТМ  6 Капитальный ремонт трубопроводов</v>
          </cell>
          <cell r="K187" t="str">
            <v>км.</v>
          </cell>
        </row>
        <row r="188">
          <cell r="A188" t="str">
            <v>S_45</v>
          </cell>
          <cell r="H188" t="str">
            <v>45</v>
          </cell>
          <cell r="I188" t="str">
            <v>ОТМ  6 Капитальный ремонт трубопроводов</v>
          </cell>
          <cell r="K188" t="str">
            <v>тыс.тенге</v>
          </cell>
        </row>
        <row r="189">
          <cell r="A189" t="str">
            <v>-_46Н</v>
          </cell>
          <cell r="H189" t="str">
            <v>46Н</v>
          </cell>
          <cell r="I189" t="str">
            <v>ОТМ 7 Капитальный ремонт нефтепромыслового оборудования</v>
          </cell>
          <cell r="K189" t="str">
            <v>объект</v>
          </cell>
        </row>
        <row r="190">
          <cell r="A190" t="str">
            <v>S_46</v>
          </cell>
          <cell r="H190" t="str">
            <v>46</v>
          </cell>
          <cell r="I190" t="str">
            <v>ОТМ 7 Капитальный ремонт нефтепромыслового оборудования</v>
          </cell>
          <cell r="K190" t="str">
            <v>тыс.тенге</v>
          </cell>
        </row>
        <row r="191">
          <cell r="A191" t="str">
            <v>-_47Н</v>
          </cell>
          <cell r="H191" t="str">
            <v>47Н</v>
          </cell>
          <cell r="I191" t="str">
            <v>ОТМ 8 Капитальный ремонт энергетического оборудования</v>
          </cell>
          <cell r="K191" t="str">
            <v>объект</v>
          </cell>
        </row>
        <row r="192">
          <cell r="A192" t="str">
            <v>S_47</v>
          </cell>
          <cell r="H192" t="str">
            <v>47</v>
          </cell>
          <cell r="I192" t="str">
            <v>ОТМ 8 Капитальный ремонт энергетического оборудования</v>
          </cell>
          <cell r="K192" t="str">
            <v>тыс.тенге</v>
          </cell>
        </row>
        <row r="194">
          <cell r="A194" t="str">
            <v>-_</v>
          </cell>
          <cell r="I194" t="str">
            <v>,,,</v>
          </cell>
        </row>
        <row r="195">
          <cell r="A195" t="str">
            <v>-_3.4.2</v>
          </cell>
          <cell r="H195" t="str">
            <v>3.4.2</v>
          </cell>
          <cell r="I195" t="str">
            <v>Проект 2</v>
          </cell>
        </row>
        <row r="196">
          <cell r="A196" t="str">
            <v>-_</v>
          </cell>
          <cell r="I196" t="str">
            <v>Производственные целевые показатели проекта в натуральном выражении</v>
          </cell>
        </row>
        <row r="197">
          <cell r="A197" t="str">
            <v>-_</v>
          </cell>
          <cell r="I197" t="str">
            <v>Оценка доходов по проекту</v>
          </cell>
          <cell r="K197" t="str">
            <v>тыс.тенге</v>
          </cell>
        </row>
        <row r="198">
          <cell r="A198" t="str">
            <v>-_</v>
          </cell>
          <cell r="I198" t="str">
            <v>Всего затраты на ОТМ по проекту</v>
          </cell>
          <cell r="K198" t="str">
            <v>тыс.тенге</v>
          </cell>
        </row>
        <row r="199">
          <cell r="A199" t="str">
            <v>-_</v>
          </cell>
          <cell r="I199" t="str">
            <v>В том числе по основным программам:</v>
          </cell>
        </row>
        <row r="200">
          <cell r="A200" t="str">
            <v>-_48Н</v>
          </cell>
          <cell r="H200" t="str">
            <v>48Н</v>
          </cell>
          <cell r="I200" t="str">
            <v>ОТМ 1             (в натуральном выражении)</v>
          </cell>
        </row>
        <row r="201">
          <cell r="A201" t="str">
            <v>-_48</v>
          </cell>
          <cell r="H201" t="str">
            <v>48</v>
          </cell>
          <cell r="I201" t="str">
            <v>ОТМ 1             (в стоимостном выражении)</v>
          </cell>
          <cell r="K201" t="str">
            <v>тыс.тенге</v>
          </cell>
        </row>
        <row r="202">
          <cell r="A202" t="str">
            <v>-_49Н</v>
          </cell>
          <cell r="H202" t="str">
            <v>49Н</v>
          </cell>
          <cell r="I202" t="str">
            <v>ОТМ 2             (в натуральном выражении)</v>
          </cell>
        </row>
        <row r="203">
          <cell r="A203" t="str">
            <v>-_49</v>
          </cell>
          <cell r="H203" t="str">
            <v>49</v>
          </cell>
          <cell r="I203" t="str">
            <v>ОТМ 2             (в стоимостном выражении)</v>
          </cell>
          <cell r="K203" t="str">
            <v>тыс.тенге</v>
          </cell>
        </row>
        <row r="204">
          <cell r="A204" t="str">
            <v>-_50Н</v>
          </cell>
          <cell r="H204" t="str">
            <v>50Н</v>
          </cell>
          <cell r="I204" t="str">
            <v>ОТМ 3             (в натуральном выражении)</v>
          </cell>
        </row>
        <row r="205">
          <cell r="A205" t="str">
            <v>-_50</v>
          </cell>
          <cell r="H205" t="str">
            <v>50</v>
          </cell>
          <cell r="I205" t="str">
            <v>ОТМ 3             (в стоимостном выражении)</v>
          </cell>
          <cell r="K205" t="str">
            <v>тыс.тенге</v>
          </cell>
        </row>
        <row r="206">
          <cell r="A206" t="str">
            <v>-_51Н</v>
          </cell>
          <cell r="H206" t="str">
            <v>51Н</v>
          </cell>
          <cell r="I206" t="str">
            <v>ОТМ 4             (в натуральном выражении)</v>
          </cell>
        </row>
        <row r="207">
          <cell r="A207" t="str">
            <v>-_51</v>
          </cell>
          <cell r="H207" t="str">
            <v>51</v>
          </cell>
          <cell r="I207" t="str">
            <v>ОТМ 4             (в стоимостном выражении)</v>
          </cell>
          <cell r="K207" t="str">
            <v>тыс.тенге</v>
          </cell>
        </row>
        <row r="209">
          <cell r="A209" t="str">
            <v>-_</v>
          </cell>
          <cell r="I209" t="str">
            <v>,,,</v>
          </cell>
        </row>
        <row r="210">
          <cell r="A210" t="str">
            <v>-_3.4.3</v>
          </cell>
          <cell r="H210" t="str">
            <v>3.4.3</v>
          </cell>
          <cell r="I210" t="str">
            <v>Проект 3</v>
          </cell>
        </row>
        <row r="211">
          <cell r="A211" t="str">
            <v>-_</v>
          </cell>
          <cell r="I211" t="str">
            <v>Производственные целевые показатели проекта в натуральном выражении</v>
          </cell>
        </row>
        <row r="212">
          <cell r="A212" t="str">
            <v>-_</v>
          </cell>
          <cell r="I212" t="str">
            <v>Оценка доходов по проекту</v>
          </cell>
          <cell r="K212" t="str">
            <v>тыс.тенге</v>
          </cell>
        </row>
        <row r="213">
          <cell r="A213" t="str">
            <v>-_</v>
          </cell>
          <cell r="I213" t="str">
            <v>Всего затраты на ОТМ по проекту</v>
          </cell>
          <cell r="K213" t="str">
            <v>тыс.тенге</v>
          </cell>
        </row>
        <row r="214">
          <cell r="A214" t="str">
            <v>-_</v>
          </cell>
          <cell r="I214" t="str">
            <v>В том числе по основным программам:</v>
          </cell>
        </row>
        <row r="215">
          <cell r="A215" t="str">
            <v>-_52Н</v>
          </cell>
          <cell r="H215" t="str">
            <v>52Н</v>
          </cell>
          <cell r="I215" t="str">
            <v>ОТМ 1             (в натуральном выражении)</v>
          </cell>
        </row>
        <row r="216">
          <cell r="A216" t="str">
            <v>-_52</v>
          </cell>
          <cell r="H216" t="str">
            <v>52</v>
          </cell>
          <cell r="I216" t="str">
            <v>ОТМ 1             (в стоимостном выражении)</v>
          </cell>
          <cell r="K216" t="str">
            <v>тыс.тенге</v>
          </cell>
        </row>
        <row r="217">
          <cell r="A217" t="str">
            <v>-_53Н</v>
          </cell>
          <cell r="H217" t="str">
            <v>53Н</v>
          </cell>
          <cell r="I217" t="str">
            <v>ОТМ 2             (в натуральном выражении)</v>
          </cell>
        </row>
        <row r="218">
          <cell r="A218" t="str">
            <v>-_53</v>
          </cell>
          <cell r="H218" t="str">
            <v>53</v>
          </cell>
          <cell r="I218" t="str">
            <v>ОТМ 2             (в стоимостном выражении)</v>
          </cell>
          <cell r="K218" t="str">
            <v>тыс.тенге</v>
          </cell>
        </row>
        <row r="219">
          <cell r="A219" t="str">
            <v>-_54Н</v>
          </cell>
          <cell r="H219" t="str">
            <v>54Н</v>
          </cell>
          <cell r="I219" t="str">
            <v>ОТМ 3             (в натуральном выражении)</v>
          </cell>
        </row>
        <row r="220">
          <cell r="A220" t="str">
            <v>-_54</v>
          </cell>
          <cell r="H220" t="str">
            <v>54</v>
          </cell>
          <cell r="I220" t="str">
            <v>ОТМ 3             (в стоимостном выражении)</v>
          </cell>
          <cell r="K220" t="str">
            <v>тыс.тенге</v>
          </cell>
        </row>
        <row r="221">
          <cell r="A221" t="str">
            <v>-_55Н</v>
          </cell>
          <cell r="H221" t="str">
            <v>55Н</v>
          </cell>
          <cell r="I221" t="str">
            <v>ОТМ 4             (в натуральном выражении)</v>
          </cell>
        </row>
        <row r="222">
          <cell r="A222" t="str">
            <v>-_55</v>
          </cell>
          <cell r="H222" t="str">
            <v>55</v>
          </cell>
          <cell r="I222" t="str">
            <v>ОТМ 4             (в стоимостном выражении)</v>
          </cell>
          <cell r="K222" t="str">
            <v>тыс.тенге</v>
          </cell>
        </row>
        <row r="224">
          <cell r="A224" t="str">
            <v>-_</v>
          </cell>
          <cell r="I224" t="str">
            <v>,,,</v>
          </cell>
        </row>
        <row r="225">
          <cell r="A225" t="str">
            <v>-_Д4</v>
          </cell>
          <cell r="H225" t="str">
            <v>Д4</v>
          </cell>
          <cell r="I225" t="str">
            <v>переработка газа и конденсата</v>
          </cell>
        </row>
        <row r="226">
          <cell r="A226" t="str">
            <v>-_4.1</v>
          </cell>
          <cell r="H226" t="str">
            <v>4.1</v>
          </cell>
          <cell r="I226" t="str">
            <v>Объем производства</v>
          </cell>
          <cell r="K226" t="str">
            <v>млн. м3</v>
          </cell>
        </row>
        <row r="227">
          <cell r="A227" t="str">
            <v>-_4.2</v>
          </cell>
          <cell r="H227" t="str">
            <v>4.2</v>
          </cell>
          <cell r="I227" t="str">
            <v>Оценка доходов по виду деятельности</v>
          </cell>
          <cell r="K227" t="str">
            <v>тыс.тенге</v>
          </cell>
        </row>
        <row r="228">
          <cell r="A228" t="str">
            <v>-_4.3</v>
          </cell>
          <cell r="H228" t="str">
            <v>4.3</v>
          </cell>
          <cell r="I228" t="str">
            <v>Всего затраты на ОТМ по виду деятельности</v>
          </cell>
          <cell r="K228" t="str">
            <v>тыс.тенге</v>
          </cell>
        </row>
        <row r="229">
          <cell r="A229" t="str">
            <v>-_4.4</v>
          </cell>
          <cell r="H229" t="str">
            <v>4.4</v>
          </cell>
          <cell r="I229" t="str">
            <v>В том числе по основным проектам</v>
          </cell>
        </row>
        <row r="230">
          <cell r="A230" t="str">
            <v>-_4.4.1</v>
          </cell>
          <cell r="H230" t="str">
            <v>4.4.1</v>
          </cell>
          <cell r="I230" t="str">
            <v>Проект 1</v>
          </cell>
        </row>
        <row r="231">
          <cell r="A231" t="str">
            <v>-_</v>
          </cell>
          <cell r="I231" t="str">
            <v>Производственные целевые показатели проекта в натуральном выражении</v>
          </cell>
        </row>
        <row r="232">
          <cell r="A232" t="str">
            <v>-_</v>
          </cell>
          <cell r="I232" t="str">
            <v>Оценка доходов по проекту</v>
          </cell>
          <cell r="K232" t="str">
            <v>тыс.тенге</v>
          </cell>
        </row>
        <row r="233">
          <cell r="A233" t="str">
            <v>-_</v>
          </cell>
          <cell r="I233" t="str">
            <v>Всего затраты на ОТМ по проекту</v>
          </cell>
          <cell r="K233" t="str">
            <v>тыс.тенге</v>
          </cell>
        </row>
        <row r="234">
          <cell r="A234" t="str">
            <v>-_</v>
          </cell>
          <cell r="I234" t="str">
            <v>В том числе по основным программам:</v>
          </cell>
        </row>
        <row r="235">
          <cell r="A235" t="str">
            <v>-_56Н</v>
          </cell>
          <cell r="H235" t="str">
            <v>56Н</v>
          </cell>
          <cell r="I235" t="str">
            <v>ОТМ 1 Капитальный ремонт зданий и сооружений</v>
          </cell>
        </row>
        <row r="236">
          <cell r="A236" t="str">
            <v>S_56</v>
          </cell>
          <cell r="H236" t="str">
            <v>56</v>
          </cell>
          <cell r="I236" t="str">
            <v>ОТМ 1 Капитальный ремонт зданий и сооружений</v>
          </cell>
          <cell r="K236" t="str">
            <v>тыс.тенге</v>
          </cell>
        </row>
        <row r="237">
          <cell r="A237" t="str">
            <v>-_57Н</v>
          </cell>
          <cell r="H237" t="str">
            <v>57Н</v>
          </cell>
          <cell r="I237" t="str">
            <v>ОТМ 2 Ремонт и обслуживание ГМК</v>
          </cell>
        </row>
        <row r="238">
          <cell r="A238" t="str">
            <v>S_57</v>
          </cell>
          <cell r="H238" t="str">
            <v>57</v>
          </cell>
          <cell r="I238" t="str">
            <v>ОТМ 2 Ремонт и обслуживание ГМК</v>
          </cell>
          <cell r="K238" t="str">
            <v>тыс.тенге</v>
          </cell>
        </row>
        <row r="239">
          <cell r="A239" t="str">
            <v>-_58Н</v>
          </cell>
          <cell r="H239" t="str">
            <v>58Н</v>
          </cell>
          <cell r="I239" t="str">
            <v>ОТМ 3             (в натуральном выражении)</v>
          </cell>
        </row>
        <row r="240">
          <cell r="A240" t="str">
            <v>-_58</v>
          </cell>
          <cell r="H240" t="str">
            <v>58</v>
          </cell>
          <cell r="I240" t="str">
            <v>ОТМ 3             (в стоимостном выражении)</v>
          </cell>
          <cell r="K240" t="str">
            <v>тыс.тенге</v>
          </cell>
        </row>
        <row r="241">
          <cell r="A241" t="str">
            <v>-_59Н</v>
          </cell>
          <cell r="H241" t="str">
            <v>59Н</v>
          </cell>
          <cell r="I241" t="str">
            <v>ОТМ 4             (в натуральном выражении)</v>
          </cell>
        </row>
        <row r="242">
          <cell r="A242" t="str">
            <v>-_59</v>
          </cell>
          <cell r="H242" t="str">
            <v>59</v>
          </cell>
          <cell r="I242" t="str">
            <v>ОТМ 4             (в стоимостном выражении)</v>
          </cell>
          <cell r="K242" t="str">
            <v>тыс.тенге</v>
          </cell>
        </row>
        <row r="244">
          <cell r="A244" t="str">
            <v>-_</v>
          </cell>
          <cell r="I244" t="str">
            <v>,,,</v>
          </cell>
        </row>
        <row r="245">
          <cell r="A245" t="str">
            <v>-_4.4.2</v>
          </cell>
          <cell r="H245" t="str">
            <v>4.4.2</v>
          </cell>
          <cell r="I245" t="str">
            <v>Проект 2</v>
          </cell>
        </row>
        <row r="246">
          <cell r="A246" t="str">
            <v>-_</v>
          </cell>
          <cell r="I246" t="str">
            <v>Производственные целевые показатели проекта в натуральном выражении</v>
          </cell>
        </row>
        <row r="247">
          <cell r="A247" t="str">
            <v>-_</v>
          </cell>
          <cell r="I247" t="str">
            <v>Оценка доходов по проекту</v>
          </cell>
          <cell r="K247" t="str">
            <v>тыс.тенге</v>
          </cell>
        </row>
        <row r="248">
          <cell r="A248" t="str">
            <v>-_</v>
          </cell>
          <cell r="I248" t="str">
            <v>Всего затраты на ОТМ по проекту</v>
          </cell>
          <cell r="K248" t="str">
            <v>тыс.тенге</v>
          </cell>
        </row>
        <row r="249">
          <cell r="A249" t="str">
            <v>-_</v>
          </cell>
          <cell r="I249" t="str">
            <v>В том числе по основным программам:</v>
          </cell>
        </row>
        <row r="250">
          <cell r="A250" t="str">
            <v>-_60Н</v>
          </cell>
          <cell r="H250" t="str">
            <v>60Н</v>
          </cell>
          <cell r="I250" t="str">
            <v>ОТМ 1             (в натуральном выражении)</v>
          </cell>
        </row>
        <row r="251">
          <cell r="A251" t="str">
            <v>-_60</v>
          </cell>
          <cell r="H251" t="str">
            <v>60</v>
          </cell>
          <cell r="I251" t="str">
            <v>ОТМ 1             (в стоимостном выражении)</v>
          </cell>
          <cell r="K251" t="str">
            <v>тыс.тенге</v>
          </cell>
        </row>
        <row r="252">
          <cell r="A252" t="str">
            <v>-_61Н</v>
          </cell>
          <cell r="H252" t="str">
            <v>61Н</v>
          </cell>
          <cell r="I252" t="str">
            <v>ОТМ 2             (в натуральном выражении)</v>
          </cell>
        </row>
        <row r="253">
          <cell r="A253" t="str">
            <v>-_61</v>
          </cell>
          <cell r="H253" t="str">
            <v>61</v>
          </cell>
          <cell r="I253" t="str">
            <v>ОТМ 2             (в стоимостном выражении)</v>
          </cell>
          <cell r="K253" t="str">
            <v>тыс.тенге</v>
          </cell>
        </row>
        <row r="254">
          <cell r="A254" t="str">
            <v>-_62Н</v>
          </cell>
          <cell r="H254" t="str">
            <v>62Н</v>
          </cell>
          <cell r="I254" t="str">
            <v>ОТМ 3             (в натуральном выражении)</v>
          </cell>
        </row>
        <row r="255">
          <cell r="A255" t="str">
            <v>-_62</v>
          </cell>
          <cell r="H255" t="str">
            <v>62</v>
          </cell>
          <cell r="I255" t="str">
            <v>ОТМ 3             (в стоимостном выражении)</v>
          </cell>
          <cell r="K255" t="str">
            <v>тыс.тенге</v>
          </cell>
        </row>
        <row r="256">
          <cell r="A256" t="str">
            <v>-_63Н</v>
          </cell>
          <cell r="H256" t="str">
            <v>63Н</v>
          </cell>
          <cell r="I256" t="str">
            <v>ОТМ 4             (в натуральном выражении)</v>
          </cell>
        </row>
        <row r="257">
          <cell r="A257" t="str">
            <v>-_63</v>
          </cell>
          <cell r="H257" t="str">
            <v>63</v>
          </cell>
          <cell r="I257" t="str">
            <v>ОТМ 4             (в стоимостном выражении)</v>
          </cell>
          <cell r="K257" t="str">
            <v>тыс.тенге</v>
          </cell>
        </row>
        <row r="259">
          <cell r="A259" t="str">
            <v>-_</v>
          </cell>
          <cell r="I259" t="str">
            <v>,,,</v>
          </cell>
        </row>
        <row r="260">
          <cell r="A260" t="str">
            <v>-_4.4.3</v>
          </cell>
          <cell r="H260" t="str">
            <v>4.4.3</v>
          </cell>
          <cell r="I260" t="str">
            <v>Проект 3</v>
          </cell>
        </row>
        <row r="261">
          <cell r="A261" t="str">
            <v>-_</v>
          </cell>
          <cell r="I261" t="str">
            <v>Производственные целевые показатели проекта в натуральном выражении</v>
          </cell>
        </row>
        <row r="262">
          <cell r="A262" t="str">
            <v>-_</v>
          </cell>
          <cell r="I262" t="str">
            <v>Оценка доходов по проекту</v>
          </cell>
          <cell r="K262" t="str">
            <v>тыс.тенге</v>
          </cell>
        </row>
        <row r="263">
          <cell r="A263" t="str">
            <v>-_</v>
          </cell>
          <cell r="I263" t="str">
            <v>Всего затраты на ОТМ по проекту</v>
          </cell>
          <cell r="K263" t="str">
            <v>тыс.тенге</v>
          </cell>
        </row>
        <row r="264">
          <cell r="A264" t="str">
            <v>-_</v>
          </cell>
          <cell r="I264" t="str">
            <v>В том числе по основным программам:</v>
          </cell>
        </row>
        <row r="265">
          <cell r="A265" t="str">
            <v>-_64Н</v>
          </cell>
          <cell r="H265" t="str">
            <v>64Н</v>
          </cell>
          <cell r="I265" t="str">
            <v>ОТМ 1             (в натуральном выражении)</v>
          </cell>
        </row>
        <row r="266">
          <cell r="A266" t="str">
            <v>-_64</v>
          </cell>
          <cell r="H266" t="str">
            <v>64</v>
          </cell>
          <cell r="I266" t="str">
            <v>ОТМ 1             (в стоимостном выражении)</v>
          </cell>
          <cell r="K266" t="str">
            <v>тыс.тенге</v>
          </cell>
        </row>
        <row r="267">
          <cell r="A267" t="str">
            <v>-_65Н</v>
          </cell>
          <cell r="H267" t="str">
            <v>65Н</v>
          </cell>
          <cell r="I267" t="str">
            <v>ОТМ 2             (в натуральном выражении)</v>
          </cell>
        </row>
        <row r="268">
          <cell r="A268" t="str">
            <v>-_65</v>
          </cell>
          <cell r="H268" t="str">
            <v>65</v>
          </cell>
          <cell r="I268" t="str">
            <v>ОТМ 2             (в стоимостном выражении)</v>
          </cell>
          <cell r="K268" t="str">
            <v>тыс.тенге</v>
          </cell>
        </row>
        <row r="269">
          <cell r="A269" t="str">
            <v>-_66Н</v>
          </cell>
          <cell r="H269" t="str">
            <v>66Н</v>
          </cell>
          <cell r="I269" t="str">
            <v>ОТМ 3             (в натуральном выражении)</v>
          </cell>
        </row>
        <row r="270">
          <cell r="A270" t="str">
            <v>-_66</v>
          </cell>
          <cell r="H270" t="str">
            <v>66</v>
          </cell>
          <cell r="I270" t="str">
            <v>ОТМ 3             (в стоимостном выражении)</v>
          </cell>
          <cell r="K270" t="str">
            <v>тыс.тенге</v>
          </cell>
        </row>
        <row r="271">
          <cell r="A271" t="str">
            <v>-_67Н</v>
          </cell>
          <cell r="H271" t="str">
            <v>67Н</v>
          </cell>
          <cell r="I271" t="str">
            <v>ОТМ 4             (в натуральном выражении)</v>
          </cell>
        </row>
        <row r="272">
          <cell r="A272" t="str">
            <v>-_67</v>
          </cell>
          <cell r="H272" t="str">
            <v>67</v>
          </cell>
          <cell r="I272" t="str">
            <v>ОТМ 4             (в стоимостном выражении)</v>
          </cell>
          <cell r="K272" t="str">
            <v>тыс.тенге</v>
          </cell>
        </row>
        <row r="274">
          <cell r="A274" t="str">
            <v>-_</v>
          </cell>
          <cell r="I274" t="str">
            <v>,,,</v>
          </cell>
        </row>
        <row r="275">
          <cell r="A275" t="str">
            <v>-_Д5</v>
          </cell>
          <cell r="H275" t="str">
            <v>Д5</v>
          </cell>
          <cell r="I275" t="str">
            <v>добыча питьевой воды</v>
          </cell>
        </row>
        <row r="276">
          <cell r="A276" t="str">
            <v>-_5.1</v>
          </cell>
          <cell r="H276" t="str">
            <v>5.1</v>
          </cell>
          <cell r="I276" t="str">
            <v>Объем производства</v>
          </cell>
          <cell r="K276" t="str">
            <v>тыс. тонн</v>
          </cell>
        </row>
        <row r="277">
          <cell r="A277" t="str">
            <v>-_5.2</v>
          </cell>
          <cell r="H277" t="str">
            <v>5.2</v>
          </cell>
          <cell r="I277" t="str">
            <v>Оценка доходов по виду деятельности</v>
          </cell>
          <cell r="K277" t="str">
            <v>тыс.тенге</v>
          </cell>
        </row>
        <row r="278">
          <cell r="A278" t="str">
            <v>-_5.3</v>
          </cell>
          <cell r="H278" t="str">
            <v>5.3</v>
          </cell>
          <cell r="I278" t="str">
            <v>Всего затраты на ОТМ по виду деятельности</v>
          </cell>
          <cell r="K278" t="str">
            <v>тыс.тенге</v>
          </cell>
        </row>
        <row r="279">
          <cell r="A279" t="str">
            <v>-_5.4</v>
          </cell>
          <cell r="H279" t="str">
            <v>5.4</v>
          </cell>
          <cell r="I279" t="str">
            <v>В том числе по основным проектам</v>
          </cell>
        </row>
        <row r="280">
          <cell r="A280" t="str">
            <v>-_5.4.1</v>
          </cell>
          <cell r="H280" t="str">
            <v>5.4.1</v>
          </cell>
          <cell r="I280" t="str">
            <v>Проект 1</v>
          </cell>
        </row>
        <row r="281">
          <cell r="A281" t="str">
            <v>-_</v>
          </cell>
          <cell r="I281" t="str">
            <v>Производственные целевые показатели проекта в натуральном выражении</v>
          </cell>
        </row>
        <row r="282">
          <cell r="A282" t="str">
            <v>-_</v>
          </cell>
          <cell r="I282" t="str">
            <v>Оценка доходов по проекту</v>
          </cell>
          <cell r="K282" t="str">
            <v>тыс.тенге</v>
          </cell>
        </row>
        <row r="283">
          <cell r="A283" t="str">
            <v>-_</v>
          </cell>
          <cell r="I283" t="str">
            <v>Всего затраты на ОТМ по проекту</v>
          </cell>
          <cell r="K283" t="str">
            <v>тыс.тенге</v>
          </cell>
        </row>
        <row r="284">
          <cell r="A284" t="str">
            <v>-_</v>
          </cell>
          <cell r="I284" t="str">
            <v>В том числе по основным программам:</v>
          </cell>
        </row>
        <row r="285">
          <cell r="A285" t="str">
            <v>-_68Н</v>
          </cell>
          <cell r="H285" t="str">
            <v>68Н</v>
          </cell>
          <cell r="I285" t="str">
            <v>ОТМ 1 Подземный ремонт скважин</v>
          </cell>
          <cell r="K285" t="str">
            <v>скв.</v>
          </cell>
        </row>
        <row r="286">
          <cell r="A286" t="str">
            <v>S_68</v>
          </cell>
          <cell r="H286" t="str">
            <v>68</v>
          </cell>
          <cell r="I286" t="str">
            <v>ОТМ 1 Подземный ремонт скважин</v>
          </cell>
          <cell r="K286" t="str">
            <v>тыс.тенге</v>
          </cell>
        </row>
        <row r="287">
          <cell r="A287" t="str">
            <v>-_69Н</v>
          </cell>
          <cell r="H287" t="str">
            <v>69Н</v>
          </cell>
          <cell r="I287" t="str">
            <v>ОТМ 2 Капитальный ремонт зданий и сооружении</v>
          </cell>
        </row>
        <row r="288">
          <cell r="A288" t="str">
            <v>S_69</v>
          </cell>
          <cell r="H288" t="str">
            <v>69</v>
          </cell>
          <cell r="I288" t="str">
            <v>ОТМ 2 Капитальный ремонт зданий и сооружении</v>
          </cell>
          <cell r="K288" t="str">
            <v>тыс.тенге</v>
          </cell>
        </row>
        <row r="289">
          <cell r="A289" t="str">
            <v>-_70Н</v>
          </cell>
          <cell r="H289" t="str">
            <v>70Н</v>
          </cell>
          <cell r="I289" t="str">
            <v>ОТМ 3 Капитальный ремонт трубопроводов</v>
          </cell>
          <cell r="K289" t="str">
            <v>км.</v>
          </cell>
        </row>
        <row r="290">
          <cell r="A290" t="str">
            <v>S_70</v>
          </cell>
          <cell r="H290" t="str">
            <v>70</v>
          </cell>
          <cell r="I290" t="str">
            <v>ОТМ 3 Капитальный ремонт трубопроводов</v>
          </cell>
          <cell r="K290" t="str">
            <v>тыс.тенге</v>
          </cell>
        </row>
        <row r="291">
          <cell r="A291" t="str">
            <v>-_71Н</v>
          </cell>
          <cell r="H291" t="str">
            <v>71Н</v>
          </cell>
          <cell r="I291" t="str">
            <v>ОТМ 4 Капитальный ремонт нефтепромыслового оборудования</v>
          </cell>
        </row>
        <row r="292">
          <cell r="A292" t="str">
            <v>S_71</v>
          </cell>
          <cell r="H292" t="str">
            <v>71</v>
          </cell>
          <cell r="I292" t="str">
            <v>ОТМ 4 Капитальный ремонт нефтепромыслового оборудования</v>
          </cell>
          <cell r="K292" t="str">
            <v>тыс.тенге</v>
          </cell>
        </row>
        <row r="293">
          <cell r="H293" t="str">
            <v>72Н</v>
          </cell>
          <cell r="I293" t="str">
            <v>ОТМ 5 Капитальный ремонт энергетического оборудования</v>
          </cell>
        </row>
        <row r="294">
          <cell r="A294" t="str">
            <v>S_72</v>
          </cell>
          <cell r="H294" t="str">
            <v>72</v>
          </cell>
          <cell r="I294" t="str">
            <v>ОТМ 5 Капитальный ремонт энергетического оборудования</v>
          </cell>
          <cell r="K294" t="str">
            <v>тыс.тенге</v>
          </cell>
        </row>
        <row r="295">
          <cell r="A295" t="str">
            <v>-_5.4.2</v>
          </cell>
          <cell r="H295" t="str">
            <v>5.4.2</v>
          </cell>
          <cell r="I295" t="str">
            <v>Проект 2</v>
          </cell>
        </row>
        <row r="296">
          <cell r="A296" t="str">
            <v>-_</v>
          </cell>
          <cell r="I296" t="str">
            <v>Производственные целевые показатели проекта в натуральном выражении</v>
          </cell>
        </row>
        <row r="297">
          <cell r="A297" t="str">
            <v>-_</v>
          </cell>
          <cell r="I297" t="str">
            <v>Оценка доходов по проекту</v>
          </cell>
          <cell r="K297" t="str">
            <v>тыс.тенге</v>
          </cell>
        </row>
        <row r="298">
          <cell r="A298" t="str">
            <v>-_</v>
          </cell>
          <cell r="I298" t="str">
            <v>Всего затраты на ОТМ по проекту</v>
          </cell>
          <cell r="K298" t="str">
            <v>тыс.тенге</v>
          </cell>
        </row>
        <row r="299">
          <cell r="A299" t="str">
            <v>-_</v>
          </cell>
          <cell r="I299" t="str">
            <v>В том числе по основным программам:</v>
          </cell>
        </row>
        <row r="300">
          <cell r="A300" t="str">
            <v>-_73Н</v>
          </cell>
          <cell r="H300" t="str">
            <v>73Н</v>
          </cell>
          <cell r="I300" t="str">
            <v>ОТМ 1             (в натуральном выражении)</v>
          </cell>
        </row>
        <row r="301">
          <cell r="A301" t="str">
            <v>-_73</v>
          </cell>
          <cell r="H301" t="str">
            <v>73</v>
          </cell>
          <cell r="I301" t="str">
            <v>ОТМ 1             (в стоимостном выражении)</v>
          </cell>
          <cell r="K301" t="str">
            <v>тыс.тенге</v>
          </cell>
        </row>
        <row r="302">
          <cell r="A302" t="str">
            <v>-_74Н</v>
          </cell>
          <cell r="H302" t="str">
            <v>74Н</v>
          </cell>
          <cell r="I302" t="str">
            <v>ОТМ 2             (в натуральном выражении)</v>
          </cell>
        </row>
        <row r="303">
          <cell r="A303" t="str">
            <v>-_74</v>
          </cell>
          <cell r="H303" t="str">
            <v>74</v>
          </cell>
          <cell r="I303" t="str">
            <v>ОТМ 2             (в стоимостном выражении)</v>
          </cell>
          <cell r="K303" t="str">
            <v>тыс.тенге</v>
          </cell>
        </row>
        <row r="304">
          <cell r="A304" t="str">
            <v>-_75Н</v>
          </cell>
          <cell r="H304" t="str">
            <v>75Н</v>
          </cell>
          <cell r="I304" t="str">
            <v>ОТМ 3             (в натуральном выражении)</v>
          </cell>
        </row>
        <row r="305">
          <cell r="A305" t="str">
            <v>-_75</v>
          </cell>
          <cell r="H305" t="str">
            <v>75</v>
          </cell>
          <cell r="I305" t="str">
            <v>ОТМ 3             (в стоимостном выражении)</v>
          </cell>
          <cell r="K305" t="str">
            <v>тыс.тенге</v>
          </cell>
        </row>
        <row r="306">
          <cell r="A306" t="str">
            <v>-_76Н</v>
          </cell>
          <cell r="H306" t="str">
            <v>76Н</v>
          </cell>
          <cell r="I306" t="str">
            <v>ОТМ 4             (в натуральном выражении)</v>
          </cell>
        </row>
        <row r="307">
          <cell r="A307" t="str">
            <v>-_76</v>
          </cell>
          <cell r="H307" t="str">
            <v>76</v>
          </cell>
          <cell r="I307" t="str">
            <v>ОТМ 4             (в стоимостном выражении)</v>
          </cell>
          <cell r="K307" t="str">
            <v>тыс.тенге</v>
          </cell>
        </row>
        <row r="309">
          <cell r="A309" t="str">
            <v>-_</v>
          </cell>
          <cell r="I309" t="str">
            <v>,,,</v>
          </cell>
        </row>
        <row r="310">
          <cell r="A310" t="str">
            <v>-_5.4.3</v>
          </cell>
          <cell r="H310" t="str">
            <v>5.4.3</v>
          </cell>
          <cell r="I310" t="str">
            <v>Проект 3</v>
          </cell>
        </row>
        <row r="311">
          <cell r="A311" t="str">
            <v>-_</v>
          </cell>
          <cell r="I311" t="str">
            <v>Производственные целевые показатели проекта в натуральном выражении</v>
          </cell>
        </row>
        <row r="312">
          <cell r="A312" t="str">
            <v>-_</v>
          </cell>
          <cell r="I312" t="str">
            <v>Оценка доходов по проекту</v>
          </cell>
          <cell r="K312" t="str">
            <v>тыс.тенге</v>
          </cell>
        </row>
        <row r="313">
          <cell r="A313" t="str">
            <v>-_</v>
          </cell>
          <cell r="I313" t="str">
            <v>Всего затраты на ОТМ по проекту</v>
          </cell>
          <cell r="K313" t="str">
            <v>тыс.тенге</v>
          </cell>
        </row>
        <row r="314">
          <cell r="A314" t="str">
            <v>-_</v>
          </cell>
          <cell r="I314" t="str">
            <v>В том числе по основным программам:</v>
          </cell>
        </row>
        <row r="315">
          <cell r="A315" t="str">
            <v>-_77Н</v>
          </cell>
          <cell r="H315" t="str">
            <v>77Н</v>
          </cell>
          <cell r="I315" t="str">
            <v>ОТМ 1             (в натуральном выражении)</v>
          </cell>
        </row>
        <row r="316">
          <cell r="A316" t="str">
            <v>-_77</v>
          </cell>
          <cell r="H316" t="str">
            <v>77</v>
          </cell>
          <cell r="I316" t="str">
            <v>ОТМ 1             (в стоимостном выражении)</v>
          </cell>
          <cell r="K316" t="str">
            <v>тыс.тенге</v>
          </cell>
        </row>
        <row r="317">
          <cell r="A317" t="str">
            <v>-_78Н</v>
          </cell>
          <cell r="H317" t="str">
            <v>78Н</v>
          </cell>
          <cell r="I317" t="str">
            <v>ОТМ 2             (в натуральном выражении)</v>
          </cell>
        </row>
        <row r="318">
          <cell r="A318" t="str">
            <v>-_78</v>
          </cell>
          <cell r="H318" t="str">
            <v>78</v>
          </cell>
          <cell r="I318" t="str">
            <v>ОТМ 2             (в стоимостном выражении)</v>
          </cell>
          <cell r="K318" t="str">
            <v>тыс.тенге</v>
          </cell>
        </row>
        <row r="319">
          <cell r="A319" t="str">
            <v>-_79Н</v>
          </cell>
          <cell r="H319" t="str">
            <v>79Н</v>
          </cell>
          <cell r="I319" t="str">
            <v>ОТМ 3             (в натуральном выражении)</v>
          </cell>
        </row>
        <row r="320">
          <cell r="A320" t="str">
            <v>-_79</v>
          </cell>
          <cell r="H320" t="str">
            <v>79</v>
          </cell>
          <cell r="I320" t="str">
            <v>ОТМ 3             (в стоимостном выражении)</v>
          </cell>
          <cell r="K320" t="str">
            <v>тыс.тенге</v>
          </cell>
        </row>
        <row r="321">
          <cell r="A321" t="str">
            <v>-_80Н</v>
          </cell>
          <cell r="H321" t="str">
            <v>80Н</v>
          </cell>
          <cell r="I321" t="str">
            <v>ОТМ 4             (в натуральном выражении)</v>
          </cell>
        </row>
        <row r="322">
          <cell r="A322" t="str">
            <v>-_80</v>
          </cell>
          <cell r="H322" t="str">
            <v>80</v>
          </cell>
          <cell r="I322" t="str">
            <v>ОТМ 4             (в стоимостном выражении)</v>
          </cell>
          <cell r="K322" t="str">
            <v>тыс.тенге</v>
          </cell>
        </row>
        <row r="324">
          <cell r="A324" t="str">
            <v>-_</v>
          </cell>
          <cell r="I324" t="str">
            <v>,,,</v>
          </cell>
        </row>
        <row r="325">
          <cell r="A325" t="str">
            <v>-_Д6</v>
          </cell>
          <cell r="H325" t="str">
            <v>Д6</v>
          </cell>
          <cell r="I325" t="str">
            <v>прочие виды продукции (работ,услуг)</v>
          </cell>
        </row>
        <row r="326">
          <cell r="A326" t="str">
            <v>-_6.1</v>
          </cell>
          <cell r="H326" t="str">
            <v>6.1</v>
          </cell>
          <cell r="I326" t="str">
            <v>Объем производства</v>
          </cell>
        </row>
        <row r="327">
          <cell r="A327" t="str">
            <v>-_6.2</v>
          </cell>
          <cell r="H327" t="str">
            <v>6.2</v>
          </cell>
          <cell r="I327" t="str">
            <v>Оценка доходов по виду деятельности</v>
          </cell>
          <cell r="K327" t="str">
            <v>тыс.тенге</v>
          </cell>
        </row>
        <row r="328">
          <cell r="A328" t="str">
            <v>-_6.3</v>
          </cell>
          <cell r="H328" t="str">
            <v>6.3</v>
          </cell>
          <cell r="I328" t="str">
            <v>Всего затраты на ОТМ по виду деятельности</v>
          </cell>
          <cell r="K328" t="str">
            <v>тыс.тенге</v>
          </cell>
        </row>
        <row r="329">
          <cell r="A329" t="str">
            <v>-_6.4</v>
          </cell>
          <cell r="H329" t="str">
            <v>6.4</v>
          </cell>
          <cell r="I329" t="str">
            <v>В том числе по основным проектам</v>
          </cell>
        </row>
        <row r="330">
          <cell r="A330" t="str">
            <v>-_6.4.1</v>
          </cell>
          <cell r="H330" t="str">
            <v>6.4.1</v>
          </cell>
          <cell r="I330" t="str">
            <v>Проект 1</v>
          </cell>
        </row>
        <row r="331">
          <cell r="A331" t="str">
            <v>-_</v>
          </cell>
          <cell r="I331" t="str">
            <v>Производственные целевые показатели проекта в натуральном выражении</v>
          </cell>
        </row>
        <row r="332">
          <cell r="A332" t="str">
            <v>-_</v>
          </cell>
          <cell r="I332" t="str">
            <v>Оценка доходов по проекту</v>
          </cell>
          <cell r="K332" t="str">
            <v>тыс.тенге</v>
          </cell>
        </row>
        <row r="333">
          <cell r="A333" t="str">
            <v>-_</v>
          </cell>
          <cell r="I333" t="str">
            <v>Всего затраты на ОТМ по проекту</v>
          </cell>
          <cell r="K333" t="str">
            <v>тыс.тенге</v>
          </cell>
        </row>
        <row r="334">
          <cell r="A334" t="str">
            <v>-_</v>
          </cell>
          <cell r="I334" t="str">
            <v>В том числе по основным программам:</v>
          </cell>
        </row>
        <row r="335">
          <cell r="A335" t="str">
            <v>-_81Н</v>
          </cell>
          <cell r="H335" t="str">
            <v>81Н</v>
          </cell>
          <cell r="I335" t="str">
            <v>ОТМ 1             (в натуральном выражении)</v>
          </cell>
        </row>
        <row r="336">
          <cell r="A336" t="str">
            <v>-_81</v>
          </cell>
          <cell r="H336" t="str">
            <v>81</v>
          </cell>
          <cell r="I336" t="str">
            <v>ОТМ 1             (в стоимостном выражении)</v>
          </cell>
          <cell r="K336" t="str">
            <v>тыс.тенге</v>
          </cell>
        </row>
        <row r="337">
          <cell r="A337" t="str">
            <v>-_82Н</v>
          </cell>
          <cell r="H337" t="str">
            <v>82Н</v>
          </cell>
          <cell r="I337" t="str">
            <v>ОТМ 2             (в натуральном выражении)</v>
          </cell>
        </row>
        <row r="338">
          <cell r="A338" t="str">
            <v>-_82</v>
          </cell>
          <cell r="H338" t="str">
            <v>82</v>
          </cell>
          <cell r="I338" t="str">
            <v>ОТМ 2             (в стоимостном выражении)</v>
          </cell>
          <cell r="K338" t="str">
            <v>тыс.тенге</v>
          </cell>
        </row>
        <row r="339">
          <cell r="A339" t="str">
            <v>-_83Н</v>
          </cell>
          <cell r="H339" t="str">
            <v>83Н</v>
          </cell>
          <cell r="I339" t="str">
            <v>ОТМ 3             (в натуральном выражении)</v>
          </cell>
        </row>
        <row r="340">
          <cell r="A340" t="str">
            <v>-_83</v>
          </cell>
          <cell r="H340" t="str">
            <v>83</v>
          </cell>
          <cell r="I340" t="str">
            <v>ОТМ 3             (в стоимостном выражении)</v>
          </cell>
          <cell r="K340" t="str">
            <v>тыс.тенге</v>
          </cell>
        </row>
        <row r="341">
          <cell r="A341" t="str">
            <v>-_84Н</v>
          </cell>
          <cell r="H341" t="str">
            <v>84Н</v>
          </cell>
          <cell r="I341" t="str">
            <v>ОТМ 4             (в натуральном выражении)</v>
          </cell>
        </row>
        <row r="342">
          <cell r="A342" t="str">
            <v>-_84</v>
          </cell>
          <cell r="H342" t="str">
            <v>84</v>
          </cell>
          <cell r="I342" t="str">
            <v>ОТМ 4             (в стоимостном выражении)</v>
          </cell>
          <cell r="K342" t="str">
            <v>тыс.тенге</v>
          </cell>
        </row>
        <row r="344">
          <cell r="A344" t="str">
            <v>-_</v>
          </cell>
          <cell r="I344" t="str">
            <v>,,,</v>
          </cell>
        </row>
        <row r="345">
          <cell r="A345" t="str">
            <v>-_6.4.2</v>
          </cell>
          <cell r="H345" t="str">
            <v>6.4.2</v>
          </cell>
          <cell r="I345" t="str">
            <v>Проект 2</v>
          </cell>
        </row>
        <row r="346">
          <cell r="A346" t="str">
            <v>-_</v>
          </cell>
          <cell r="I346" t="str">
            <v>Производственные целевые показатели проекта в натуральном выражении</v>
          </cell>
        </row>
        <row r="347">
          <cell r="A347" t="str">
            <v>-_</v>
          </cell>
          <cell r="I347" t="str">
            <v>Оценка доходов по проекту</v>
          </cell>
          <cell r="K347" t="str">
            <v>тыс.тенге</v>
          </cell>
        </row>
        <row r="348">
          <cell r="A348" t="str">
            <v>-_</v>
          </cell>
          <cell r="I348" t="str">
            <v>Всего затраты на ОТМ по проекту</v>
          </cell>
          <cell r="K348" t="str">
            <v>тыс.тенге</v>
          </cell>
        </row>
        <row r="349">
          <cell r="A349" t="str">
            <v>-_</v>
          </cell>
          <cell r="I349" t="str">
            <v>В том числе по основным программам:</v>
          </cell>
        </row>
        <row r="350">
          <cell r="A350" t="str">
            <v>-_85Н</v>
          </cell>
          <cell r="H350" t="str">
            <v>85Н</v>
          </cell>
          <cell r="I350" t="str">
            <v>ОТМ 1             (в натуральном выражении)</v>
          </cell>
        </row>
        <row r="351">
          <cell r="A351" t="str">
            <v>-_85</v>
          </cell>
          <cell r="H351" t="str">
            <v>85</v>
          </cell>
          <cell r="I351" t="str">
            <v>ОТМ 1             (в стоимостном выражении)</v>
          </cell>
          <cell r="K351" t="str">
            <v>тыс.тенге</v>
          </cell>
        </row>
        <row r="352">
          <cell r="A352" t="str">
            <v>-_86Н</v>
          </cell>
          <cell r="H352" t="str">
            <v>86Н</v>
          </cell>
          <cell r="I352" t="str">
            <v>ОТМ 2             (в натуральном выражении)</v>
          </cell>
        </row>
        <row r="353">
          <cell r="A353" t="str">
            <v>-_86</v>
          </cell>
          <cell r="H353" t="str">
            <v>86</v>
          </cell>
          <cell r="I353" t="str">
            <v>ОТМ 2             (в стоимостном выражении)</v>
          </cell>
          <cell r="K353" t="str">
            <v>тыс.тенге</v>
          </cell>
        </row>
        <row r="354">
          <cell r="A354" t="str">
            <v>-_87Н</v>
          </cell>
          <cell r="H354" t="str">
            <v>87Н</v>
          </cell>
          <cell r="I354" t="str">
            <v>ОТМ 3             (в натуральном выражении)</v>
          </cell>
        </row>
        <row r="355">
          <cell r="A355" t="str">
            <v>-_87</v>
          </cell>
          <cell r="H355" t="str">
            <v>87</v>
          </cell>
          <cell r="I355" t="str">
            <v>ОТМ 3             (в стоимостном выражении)</v>
          </cell>
          <cell r="K355" t="str">
            <v>тыс.тенге</v>
          </cell>
        </row>
        <row r="356">
          <cell r="A356" t="str">
            <v>-_88Н</v>
          </cell>
          <cell r="H356" t="str">
            <v>88Н</v>
          </cell>
          <cell r="I356" t="str">
            <v>ОТМ 4             (в натуральном выражении)</v>
          </cell>
        </row>
        <row r="357">
          <cell r="A357" t="str">
            <v>-_88</v>
          </cell>
          <cell r="H357" t="str">
            <v>88</v>
          </cell>
          <cell r="I357" t="str">
            <v>ОТМ 4             (в стоимостном выражении)</v>
          </cell>
          <cell r="K357" t="str">
            <v>тыс.тенге</v>
          </cell>
        </row>
        <row r="359">
          <cell r="A359" t="str">
            <v>-_</v>
          </cell>
          <cell r="I359" t="str">
            <v>,,,</v>
          </cell>
        </row>
        <row r="360">
          <cell r="A360" t="str">
            <v>-_6.4.3</v>
          </cell>
          <cell r="H360" t="str">
            <v>6.4.3</v>
          </cell>
          <cell r="I360" t="str">
            <v>Проект 3</v>
          </cell>
        </row>
        <row r="361">
          <cell r="A361" t="str">
            <v>-_</v>
          </cell>
          <cell r="I361" t="str">
            <v>Производственные целевые показатели проекта в натуральном выражении</v>
          </cell>
        </row>
        <row r="362">
          <cell r="A362" t="str">
            <v>-_</v>
          </cell>
          <cell r="I362" t="str">
            <v>Оценка доходов по проекту</v>
          </cell>
          <cell r="K362" t="str">
            <v>тыс.тенге</v>
          </cell>
        </row>
        <row r="363">
          <cell r="A363" t="str">
            <v>-_</v>
          </cell>
          <cell r="I363" t="str">
            <v>Всего затраты на ОТМ по проекту</v>
          </cell>
          <cell r="K363" t="str">
            <v>тыс.тенге</v>
          </cell>
        </row>
        <row r="364">
          <cell r="A364" t="str">
            <v>-_</v>
          </cell>
          <cell r="I364" t="str">
            <v>В том числе по основным программам:</v>
          </cell>
        </row>
        <row r="365">
          <cell r="A365" t="str">
            <v>-_89Н</v>
          </cell>
          <cell r="H365" t="str">
            <v>89Н</v>
          </cell>
          <cell r="I365" t="str">
            <v>ОТМ 1             (в натуральном выражении)</v>
          </cell>
        </row>
        <row r="366">
          <cell r="A366" t="str">
            <v>-_89</v>
          </cell>
          <cell r="H366" t="str">
            <v>89</v>
          </cell>
          <cell r="I366" t="str">
            <v>ОТМ 1             (в стоимостном выражении)</v>
          </cell>
          <cell r="K366" t="str">
            <v>тыс.тенге</v>
          </cell>
        </row>
        <row r="367">
          <cell r="A367" t="str">
            <v>-_90Н</v>
          </cell>
          <cell r="H367" t="str">
            <v>90Н</v>
          </cell>
          <cell r="I367" t="str">
            <v>ОТМ 2             (в натуральном выражении)</v>
          </cell>
        </row>
        <row r="368">
          <cell r="A368" t="str">
            <v>-_90</v>
          </cell>
          <cell r="H368" t="str">
            <v>90</v>
          </cell>
          <cell r="I368" t="str">
            <v>ОТМ 2             (в стоимостном выражении)</v>
          </cell>
          <cell r="K368" t="str">
            <v>тыс.тенге</v>
          </cell>
        </row>
        <row r="369">
          <cell r="A369" t="str">
            <v>-_91Н</v>
          </cell>
          <cell r="H369" t="str">
            <v>91Н</v>
          </cell>
          <cell r="I369" t="str">
            <v>ОТМ 3             (в натуральном выражении)</v>
          </cell>
        </row>
        <row r="370">
          <cell r="A370" t="str">
            <v>-_91</v>
          </cell>
          <cell r="H370" t="str">
            <v>91</v>
          </cell>
          <cell r="I370" t="str">
            <v>ОТМ 3             (в стоимостном выражении)</v>
          </cell>
          <cell r="K370" t="str">
            <v>тыс.тенге</v>
          </cell>
        </row>
        <row r="371">
          <cell r="A371" t="str">
            <v>-_92Н</v>
          </cell>
          <cell r="H371" t="str">
            <v>92Н</v>
          </cell>
          <cell r="I371" t="str">
            <v>ОТМ 4             (в натуральном выражении)</v>
          </cell>
        </row>
        <row r="372">
          <cell r="A372" t="str">
            <v>-_92</v>
          </cell>
          <cell r="H372" t="str">
            <v>92</v>
          </cell>
          <cell r="I372" t="str">
            <v>ОТМ 4             (в стоимостном выражении)</v>
          </cell>
          <cell r="K372" t="str">
            <v>тыс.тенге</v>
          </cell>
        </row>
        <row r="374">
          <cell r="A374" t="str">
            <v>-_</v>
          </cell>
          <cell r="I374" t="str">
            <v>,,,</v>
          </cell>
        </row>
        <row r="375">
          <cell r="A375" t="str">
            <v>-_Д7</v>
          </cell>
          <cell r="H375" t="str">
            <v>Д7</v>
          </cell>
          <cell r="I375" t="str">
            <v>Проекты развития социальной сферы</v>
          </cell>
          <cell r="K375" t="str">
            <v>тыс.тенге</v>
          </cell>
        </row>
        <row r="376">
          <cell r="A376" t="str">
            <v>-_7.1</v>
          </cell>
          <cell r="H376" t="str">
            <v>7.1</v>
          </cell>
          <cell r="I376" t="str">
            <v>Развитие г. Астана</v>
          </cell>
          <cell r="K376" t="str">
            <v>тыс.тенге</v>
          </cell>
        </row>
        <row r="377">
          <cell r="A377" t="str">
            <v>-_93Н</v>
          </cell>
          <cell r="H377" t="str">
            <v>93Н</v>
          </cell>
          <cell r="I377" t="str">
            <v>Объекты соцкультбыта (в натуральном выражении)</v>
          </cell>
          <cell r="K377" t="str">
            <v>объекты</v>
          </cell>
        </row>
        <row r="378">
          <cell r="A378" t="str">
            <v>I_93</v>
          </cell>
          <cell r="H378" t="str">
            <v>93</v>
          </cell>
          <cell r="I378" t="str">
            <v>(в стоимостном выражении)</v>
          </cell>
          <cell r="K378" t="str">
            <v>тыс.тенге</v>
          </cell>
        </row>
        <row r="379">
          <cell r="A379" t="str">
            <v>-_94Н</v>
          </cell>
          <cell r="H379" t="str">
            <v>94Н</v>
          </cell>
          <cell r="I379" t="str">
            <v>Объекты жилищного строительства (в натуральном выражении)</v>
          </cell>
          <cell r="K379" t="str">
            <v>объекты</v>
          </cell>
        </row>
        <row r="380">
          <cell r="A380" t="str">
            <v>I_94</v>
          </cell>
          <cell r="H380" t="str">
            <v>94</v>
          </cell>
          <cell r="I380" t="str">
            <v>(в стоимостном выражении)</v>
          </cell>
          <cell r="K380" t="str">
            <v>тыс.тенге</v>
          </cell>
        </row>
        <row r="381">
          <cell r="A381" t="str">
            <v>-_95Н</v>
          </cell>
          <cell r="H381" t="str">
            <v>95Н</v>
          </cell>
          <cell r="I381" t="str">
            <v>Объект № n (в натуральном выражении)</v>
          </cell>
          <cell r="K381" t="str">
            <v>объекты</v>
          </cell>
        </row>
        <row r="382">
          <cell r="A382" t="str">
            <v>-_95</v>
          </cell>
          <cell r="H382" t="str">
            <v>95</v>
          </cell>
          <cell r="I382" t="str">
            <v>(в стоимостном выражении)</v>
          </cell>
          <cell r="K382" t="str">
            <v>тыс.тенге</v>
          </cell>
        </row>
        <row r="383">
          <cell r="A383" t="str">
            <v>-_7.2</v>
          </cell>
          <cell r="H383" t="str">
            <v>7.2</v>
          </cell>
          <cell r="I383" t="str">
            <v>Развитие регионов Республики Казахстан</v>
          </cell>
          <cell r="K383" t="str">
            <v>тыс.тенге</v>
          </cell>
        </row>
        <row r="384">
          <cell r="A384" t="str">
            <v>-_96Н</v>
          </cell>
          <cell r="H384" t="str">
            <v>96Н</v>
          </cell>
          <cell r="I384" t="str">
            <v>Объекты соцкультбыта (в натуральном выражении)</v>
          </cell>
          <cell r="K384" t="str">
            <v>объекты</v>
          </cell>
        </row>
        <row r="385">
          <cell r="A385" t="str">
            <v>I_96</v>
          </cell>
          <cell r="H385" t="str">
            <v>96</v>
          </cell>
          <cell r="I385" t="str">
            <v>(в стоимостном выражении)</v>
          </cell>
          <cell r="K385" t="str">
            <v>тыс.тенге</v>
          </cell>
        </row>
        <row r="386">
          <cell r="A386" t="str">
            <v>-_97Н</v>
          </cell>
          <cell r="H386" t="str">
            <v>97Н</v>
          </cell>
          <cell r="I386" t="str">
            <v>Объекты жилищного строительства (в натуральном выражении)</v>
          </cell>
          <cell r="K386" t="str">
            <v>объекты</v>
          </cell>
        </row>
        <row r="387">
          <cell r="A387" t="str">
            <v>I_97</v>
          </cell>
          <cell r="H387" t="str">
            <v>97</v>
          </cell>
          <cell r="I387" t="str">
            <v>(в стоимостном выражении)</v>
          </cell>
          <cell r="K387" t="str">
            <v>тыс.тенге</v>
          </cell>
        </row>
        <row r="388">
          <cell r="A388" t="str">
            <v>-_98Н</v>
          </cell>
          <cell r="H388" t="str">
            <v>98Н</v>
          </cell>
          <cell r="I388" t="str">
            <v>Объект № n (в натуральном выражении)</v>
          </cell>
          <cell r="K388" t="str">
            <v>объекты</v>
          </cell>
        </row>
        <row r="389">
          <cell r="A389" t="str">
            <v>_98</v>
          </cell>
          <cell r="H389" t="str">
            <v>98</v>
          </cell>
          <cell r="I389" t="str">
            <v>(в стоимостном выражении)</v>
          </cell>
          <cell r="K389" t="str">
            <v>тыс.тенге</v>
          </cell>
        </row>
        <row r="390">
          <cell r="A390" t="str">
            <v>_</v>
          </cell>
          <cell r="I390" t="str">
            <v>Всего затраты на ОТМ</v>
          </cell>
          <cell r="K390" t="str">
            <v>тыс.тенге</v>
          </cell>
        </row>
        <row r="391">
          <cell r="A391" t="str">
            <v>_</v>
          </cell>
        </row>
        <row r="392">
          <cell r="A392" t="str">
            <v>_</v>
          </cell>
        </row>
        <row r="393">
          <cell r="A393" t="str">
            <v>_</v>
          </cell>
        </row>
        <row r="394">
          <cell r="A394" t="str">
            <v>_</v>
          </cell>
        </row>
        <row r="395">
          <cell r="A395" t="str">
            <v>_</v>
          </cell>
        </row>
        <row r="396">
          <cell r="A396" t="str">
            <v>_</v>
          </cell>
        </row>
        <row r="397">
          <cell r="A397" t="str">
            <v>_</v>
          </cell>
        </row>
        <row r="398">
          <cell r="A398" t="str">
            <v>_</v>
          </cell>
        </row>
        <row r="399">
          <cell r="A399" t="str">
            <v>_</v>
          </cell>
        </row>
        <row r="400">
          <cell r="A400" t="str">
            <v>_</v>
          </cell>
        </row>
        <row r="401">
          <cell r="A401" t="str">
            <v>_</v>
          </cell>
        </row>
        <row r="402">
          <cell r="A402" t="str">
            <v>_</v>
          </cell>
        </row>
        <row r="403">
          <cell r="A403" t="str">
            <v>_</v>
          </cell>
        </row>
        <row r="404">
          <cell r="A404" t="str">
            <v>_</v>
          </cell>
        </row>
        <row r="405">
          <cell r="A405" t="str">
            <v>_</v>
          </cell>
        </row>
        <row r="406">
          <cell r="A406" t="str">
            <v>_</v>
          </cell>
        </row>
        <row r="407">
          <cell r="A407" t="str">
            <v>_</v>
          </cell>
        </row>
        <row r="408">
          <cell r="A408" t="str">
            <v>_</v>
          </cell>
        </row>
        <row r="409">
          <cell r="A409" t="str">
            <v>_</v>
          </cell>
        </row>
        <row r="410">
          <cell r="A410" t="str">
            <v>_</v>
          </cell>
        </row>
        <row r="411">
          <cell r="A411" t="str">
            <v>_</v>
          </cell>
        </row>
        <row r="412">
          <cell r="A412" t="str">
            <v>_</v>
          </cell>
        </row>
        <row r="413">
          <cell r="A413" t="str">
            <v>_</v>
          </cell>
        </row>
        <row r="414">
          <cell r="A414" t="str">
            <v>_</v>
          </cell>
        </row>
        <row r="415">
          <cell r="A415" t="str">
            <v>_</v>
          </cell>
        </row>
        <row r="416">
          <cell r="A416" t="str">
            <v>_</v>
          </cell>
        </row>
        <row r="417">
          <cell r="A417" t="str">
            <v>_</v>
          </cell>
        </row>
        <row r="418">
          <cell r="A418" t="str">
            <v>_</v>
          </cell>
        </row>
        <row r="419">
          <cell r="A419" t="str">
            <v>_</v>
          </cell>
        </row>
        <row r="420">
          <cell r="A420" t="str">
            <v>_</v>
          </cell>
        </row>
        <row r="421">
          <cell r="A421" t="str">
            <v>_</v>
          </cell>
        </row>
        <row r="422">
          <cell r="A422" t="str">
            <v>_</v>
          </cell>
        </row>
        <row r="423">
          <cell r="A423" t="str">
            <v>_</v>
          </cell>
        </row>
        <row r="424">
          <cell r="A424" t="str">
            <v>_</v>
          </cell>
        </row>
        <row r="425">
          <cell r="A425" t="str">
            <v>_</v>
          </cell>
        </row>
        <row r="426">
          <cell r="A426" t="str">
            <v>_</v>
          </cell>
        </row>
        <row r="427">
          <cell r="A427" t="str">
            <v>_</v>
          </cell>
        </row>
        <row r="428">
          <cell r="A428" t="str">
            <v>_</v>
          </cell>
        </row>
        <row r="429">
          <cell r="A429" t="str">
            <v>_</v>
          </cell>
        </row>
        <row r="430">
          <cell r="A430" t="str">
            <v>_</v>
          </cell>
        </row>
        <row r="431">
          <cell r="A431" t="str">
            <v>_</v>
          </cell>
        </row>
        <row r="432">
          <cell r="A432" t="str">
            <v>_</v>
          </cell>
        </row>
        <row r="433">
          <cell r="A433" t="str">
            <v>_</v>
          </cell>
        </row>
        <row r="434">
          <cell r="A434" t="str">
            <v>_</v>
          </cell>
        </row>
        <row r="435">
          <cell r="A435" t="str">
            <v>_</v>
          </cell>
        </row>
        <row r="436">
          <cell r="A436" t="str">
            <v>_</v>
          </cell>
        </row>
        <row r="437">
          <cell r="A437" t="str">
            <v>_</v>
          </cell>
        </row>
        <row r="438">
          <cell r="A438" t="str">
            <v>_</v>
          </cell>
        </row>
        <row r="439">
          <cell r="A439" t="str">
            <v>_</v>
          </cell>
        </row>
        <row r="440">
          <cell r="A440" t="str">
            <v>_</v>
          </cell>
        </row>
        <row r="441">
          <cell r="A441" t="str">
            <v>_</v>
          </cell>
        </row>
        <row r="442">
          <cell r="A442" t="str">
            <v>_</v>
          </cell>
        </row>
        <row r="443">
          <cell r="A443" t="str">
            <v>_</v>
          </cell>
        </row>
        <row r="444">
          <cell r="A444" t="str">
            <v>_</v>
          </cell>
        </row>
        <row r="445">
          <cell r="A445" t="str">
            <v>_</v>
          </cell>
        </row>
        <row r="446">
          <cell r="A446" t="str">
            <v>_</v>
          </cell>
        </row>
        <row r="447">
          <cell r="A447" t="str">
            <v>_</v>
          </cell>
        </row>
        <row r="448">
          <cell r="A448" t="str">
            <v>_</v>
          </cell>
        </row>
        <row r="449">
          <cell r="A449" t="str">
            <v>_</v>
          </cell>
        </row>
        <row r="450">
          <cell r="A450" t="str">
            <v>_</v>
          </cell>
        </row>
        <row r="451">
          <cell r="A451" t="str">
            <v>_</v>
          </cell>
        </row>
        <row r="452">
          <cell r="A452" t="str">
            <v>_</v>
          </cell>
        </row>
        <row r="453">
          <cell r="A453" t="str">
            <v>_</v>
          </cell>
        </row>
        <row r="454">
          <cell r="A454" t="str">
            <v>_</v>
          </cell>
        </row>
        <row r="455">
          <cell r="A455" t="str">
            <v>_</v>
          </cell>
        </row>
        <row r="456">
          <cell r="A456" t="str">
            <v>_</v>
          </cell>
        </row>
        <row r="457">
          <cell r="A457" t="str">
            <v>_</v>
          </cell>
        </row>
        <row r="458">
          <cell r="A458" t="str">
            <v>_</v>
          </cell>
        </row>
        <row r="459">
          <cell r="A459" t="str">
            <v>_</v>
          </cell>
        </row>
        <row r="460">
          <cell r="A460" t="str">
            <v>_</v>
          </cell>
        </row>
        <row r="461">
          <cell r="A461" t="str">
            <v>_</v>
          </cell>
        </row>
        <row r="462">
          <cell r="A462" t="str">
            <v>_</v>
          </cell>
        </row>
        <row r="463">
          <cell r="A463" t="str">
            <v>_</v>
          </cell>
        </row>
        <row r="464">
          <cell r="A464" t="str">
            <v>_</v>
          </cell>
        </row>
        <row r="465">
          <cell r="A465" t="str">
            <v>_</v>
          </cell>
        </row>
        <row r="466">
          <cell r="A466" t="str">
            <v>_</v>
          </cell>
        </row>
        <row r="467">
          <cell r="A467" t="str">
            <v>_</v>
          </cell>
        </row>
        <row r="468">
          <cell r="A468" t="str">
            <v>_</v>
          </cell>
        </row>
        <row r="469">
          <cell r="A469" t="str">
            <v>_</v>
          </cell>
        </row>
        <row r="470">
          <cell r="A470" t="str">
            <v>_</v>
          </cell>
        </row>
        <row r="471">
          <cell r="A471" t="str">
            <v>_</v>
          </cell>
        </row>
        <row r="472">
          <cell r="A472" t="str">
            <v>_</v>
          </cell>
        </row>
        <row r="473">
          <cell r="A473" t="str">
            <v>_</v>
          </cell>
        </row>
        <row r="474">
          <cell r="A474" t="str">
            <v>_</v>
          </cell>
        </row>
        <row r="475">
          <cell r="A475" t="str">
            <v>_</v>
          </cell>
        </row>
        <row r="476">
          <cell r="A476" t="str">
            <v>_</v>
          </cell>
        </row>
        <row r="477">
          <cell r="A477" t="str">
            <v>_</v>
          </cell>
        </row>
        <row r="478">
          <cell r="A478" t="str">
            <v>_</v>
          </cell>
        </row>
        <row r="479">
          <cell r="A479" t="str">
            <v>_</v>
          </cell>
        </row>
        <row r="480">
          <cell r="A480" t="str">
            <v>_</v>
          </cell>
        </row>
        <row r="481">
          <cell r="A481" t="str">
            <v>_</v>
          </cell>
        </row>
        <row r="482">
          <cell r="A482" t="str">
            <v>_</v>
          </cell>
        </row>
        <row r="483">
          <cell r="A483" t="str">
            <v>_</v>
          </cell>
        </row>
        <row r="484">
          <cell r="A484" t="str">
            <v>_</v>
          </cell>
        </row>
        <row r="485">
          <cell r="A485" t="str">
            <v>_</v>
          </cell>
        </row>
        <row r="486">
          <cell r="A486" t="str">
            <v>_</v>
          </cell>
        </row>
        <row r="487">
          <cell r="A487" t="str">
            <v>_</v>
          </cell>
        </row>
        <row r="488">
          <cell r="A488" t="str">
            <v>_</v>
          </cell>
        </row>
        <row r="489">
          <cell r="A489" t="str">
            <v>_</v>
          </cell>
        </row>
        <row r="490">
          <cell r="A490" t="str">
            <v>_</v>
          </cell>
        </row>
        <row r="491">
          <cell r="A491" t="str">
            <v>_</v>
          </cell>
        </row>
        <row r="492">
          <cell r="A492" t="str">
            <v>_</v>
          </cell>
        </row>
        <row r="493">
          <cell r="A493" t="str">
            <v>_</v>
          </cell>
        </row>
        <row r="494">
          <cell r="A494" t="str">
            <v>_</v>
          </cell>
        </row>
        <row r="495">
          <cell r="A495" t="str">
            <v>_</v>
          </cell>
        </row>
        <row r="496">
          <cell r="A496" t="str">
            <v>_</v>
          </cell>
        </row>
        <row r="497">
          <cell r="A497" t="str">
            <v>_</v>
          </cell>
        </row>
        <row r="498">
          <cell r="A498" t="str">
            <v>_</v>
          </cell>
        </row>
        <row r="499">
          <cell r="A499" t="str">
            <v>_</v>
          </cell>
        </row>
        <row r="500">
          <cell r="A500" t="str">
            <v>_</v>
          </cell>
        </row>
        <row r="501">
          <cell r="A501" t="str">
            <v>_</v>
          </cell>
        </row>
        <row r="502">
          <cell r="A502" t="str">
            <v>_</v>
          </cell>
        </row>
        <row r="503">
          <cell r="A503" t="str">
            <v>_</v>
          </cell>
        </row>
        <row r="504">
          <cell r="A504" t="str">
            <v>_</v>
          </cell>
        </row>
        <row r="505">
          <cell r="A505" t="str">
            <v>_</v>
          </cell>
        </row>
        <row r="506">
          <cell r="A506" t="str">
            <v>_</v>
          </cell>
        </row>
        <row r="507">
          <cell r="A507" t="str">
            <v>_</v>
          </cell>
        </row>
        <row r="508">
          <cell r="A508" t="str">
            <v>_</v>
          </cell>
        </row>
        <row r="509">
          <cell r="A509" t="str">
            <v>_</v>
          </cell>
        </row>
        <row r="510">
          <cell r="A510" t="str">
            <v>_</v>
          </cell>
        </row>
        <row r="511">
          <cell r="A511" t="str">
            <v>_</v>
          </cell>
        </row>
        <row r="512">
          <cell r="A512" t="str">
            <v>_</v>
          </cell>
        </row>
        <row r="513">
          <cell r="A513" t="str">
            <v>_</v>
          </cell>
        </row>
        <row r="514">
          <cell r="A514" t="str">
            <v>_</v>
          </cell>
        </row>
        <row r="515">
          <cell r="A515" t="str">
            <v>_</v>
          </cell>
        </row>
        <row r="516">
          <cell r="A516" t="str">
            <v>_</v>
          </cell>
        </row>
        <row r="517">
          <cell r="A517" t="str">
            <v>_</v>
          </cell>
        </row>
        <row r="518">
          <cell r="A518" t="str">
            <v>_</v>
          </cell>
        </row>
        <row r="519">
          <cell r="A519" t="str">
            <v>_</v>
          </cell>
        </row>
        <row r="520">
          <cell r="A520" t="str">
            <v>_</v>
          </cell>
        </row>
        <row r="521">
          <cell r="A521" t="str">
            <v>_</v>
          </cell>
        </row>
        <row r="522">
          <cell r="A522" t="str">
            <v>_</v>
          </cell>
        </row>
        <row r="523">
          <cell r="A523" t="str">
            <v>_</v>
          </cell>
        </row>
        <row r="524">
          <cell r="A524" t="str">
            <v>_</v>
          </cell>
        </row>
        <row r="525">
          <cell r="A525" t="str">
            <v>_</v>
          </cell>
        </row>
        <row r="526">
          <cell r="A526" t="str">
            <v>_</v>
          </cell>
        </row>
        <row r="527">
          <cell r="A527" t="str">
            <v>_</v>
          </cell>
        </row>
        <row r="528">
          <cell r="A528" t="str">
            <v>_</v>
          </cell>
        </row>
        <row r="529">
          <cell r="A529" t="str">
            <v>_</v>
          </cell>
        </row>
        <row r="530">
          <cell r="A530" t="str">
            <v>_</v>
          </cell>
        </row>
        <row r="531">
          <cell r="A531" t="str">
            <v>_</v>
          </cell>
        </row>
        <row r="532">
          <cell r="A532" t="str">
            <v>_</v>
          </cell>
        </row>
        <row r="533">
          <cell r="A533" t="str">
            <v>_</v>
          </cell>
        </row>
        <row r="534">
          <cell r="A534" t="str">
            <v>_</v>
          </cell>
        </row>
        <row r="535">
          <cell r="A535" t="str">
            <v>_</v>
          </cell>
        </row>
        <row r="536">
          <cell r="A536" t="str">
            <v>_</v>
          </cell>
        </row>
        <row r="537">
          <cell r="A537" t="str">
            <v>_</v>
          </cell>
        </row>
        <row r="538">
          <cell r="A538" t="str">
            <v>_</v>
          </cell>
        </row>
        <row r="539">
          <cell r="A539" t="str">
            <v>_</v>
          </cell>
        </row>
        <row r="540">
          <cell r="A540" t="str">
            <v>_</v>
          </cell>
        </row>
        <row r="541">
          <cell r="A541" t="str">
            <v>_</v>
          </cell>
        </row>
        <row r="542">
          <cell r="A542" t="str">
            <v>_</v>
          </cell>
        </row>
        <row r="543">
          <cell r="A543" t="str">
            <v>_</v>
          </cell>
        </row>
        <row r="544">
          <cell r="A544" t="str">
            <v>_</v>
          </cell>
        </row>
        <row r="545">
          <cell r="A545" t="str">
            <v>_</v>
          </cell>
        </row>
        <row r="546">
          <cell r="A546" t="str">
            <v>_</v>
          </cell>
        </row>
        <row r="547">
          <cell r="A547" t="str">
            <v>_</v>
          </cell>
        </row>
        <row r="548">
          <cell r="A548" t="str">
            <v>_</v>
          </cell>
        </row>
        <row r="549">
          <cell r="A549" t="str">
            <v>_</v>
          </cell>
        </row>
        <row r="550">
          <cell r="A550" t="str">
            <v>_</v>
          </cell>
        </row>
        <row r="551">
          <cell r="A551" t="str">
            <v>_</v>
          </cell>
        </row>
        <row r="552">
          <cell r="A552" t="str">
            <v>_</v>
          </cell>
        </row>
        <row r="553">
          <cell r="A553" t="str">
            <v>_</v>
          </cell>
        </row>
        <row r="554">
          <cell r="A554" t="str">
            <v>_</v>
          </cell>
        </row>
        <row r="555">
          <cell r="A555" t="str">
            <v>_</v>
          </cell>
        </row>
        <row r="556">
          <cell r="A556" t="str">
            <v>_</v>
          </cell>
        </row>
        <row r="557">
          <cell r="A557" t="str">
            <v>_</v>
          </cell>
        </row>
        <row r="558">
          <cell r="A558" t="str">
            <v>_</v>
          </cell>
        </row>
        <row r="559">
          <cell r="A559" t="str">
            <v>_</v>
          </cell>
        </row>
        <row r="560">
          <cell r="A560" t="str">
            <v>_</v>
          </cell>
        </row>
        <row r="561">
          <cell r="A561" t="str">
            <v>_</v>
          </cell>
        </row>
        <row r="562">
          <cell r="A562" t="str">
            <v>_</v>
          </cell>
        </row>
        <row r="563">
          <cell r="A563" t="str">
            <v>_</v>
          </cell>
        </row>
        <row r="564">
          <cell r="A564" t="str">
            <v>_</v>
          </cell>
        </row>
        <row r="565">
          <cell r="A565" t="str">
            <v>_</v>
          </cell>
        </row>
        <row r="566">
          <cell r="A566" t="str">
            <v>_</v>
          </cell>
        </row>
        <row r="567">
          <cell r="A567" t="str">
            <v>_</v>
          </cell>
        </row>
        <row r="568">
          <cell r="A568" t="str">
            <v>_</v>
          </cell>
        </row>
        <row r="569">
          <cell r="A569" t="str">
            <v>_</v>
          </cell>
        </row>
        <row r="570">
          <cell r="A570" t="str">
            <v>_</v>
          </cell>
        </row>
        <row r="571">
          <cell r="A571" t="str">
            <v>_</v>
          </cell>
        </row>
        <row r="572">
          <cell r="A572" t="str">
            <v>_</v>
          </cell>
        </row>
        <row r="573">
          <cell r="A573" t="str">
            <v>_</v>
          </cell>
        </row>
        <row r="574">
          <cell r="A574" t="str">
            <v>_</v>
          </cell>
        </row>
        <row r="575">
          <cell r="A575" t="str">
            <v>_</v>
          </cell>
        </row>
        <row r="576">
          <cell r="A576" t="str">
            <v>_</v>
          </cell>
        </row>
        <row r="577">
          <cell r="A577" t="str">
            <v>_</v>
          </cell>
        </row>
        <row r="578">
          <cell r="A578" t="str">
            <v>_</v>
          </cell>
        </row>
        <row r="579">
          <cell r="A579" t="str">
            <v>_</v>
          </cell>
        </row>
        <row r="580">
          <cell r="A580" t="str">
            <v>_</v>
          </cell>
        </row>
        <row r="581">
          <cell r="A581" t="str">
            <v>_</v>
          </cell>
        </row>
        <row r="582">
          <cell r="A582" t="str">
            <v>_</v>
          </cell>
        </row>
        <row r="583">
          <cell r="A583" t="str">
            <v>_</v>
          </cell>
        </row>
        <row r="584">
          <cell r="A584" t="str">
            <v>_</v>
          </cell>
        </row>
        <row r="585">
          <cell r="A585" t="str">
            <v>_</v>
          </cell>
        </row>
        <row r="586">
          <cell r="A586" t="str">
            <v>_</v>
          </cell>
        </row>
        <row r="587">
          <cell r="A587" t="str">
            <v>_</v>
          </cell>
        </row>
        <row r="588">
          <cell r="A588" t="str">
            <v>_</v>
          </cell>
        </row>
        <row r="589">
          <cell r="A589" t="str">
            <v>_</v>
          </cell>
        </row>
        <row r="590">
          <cell r="A590" t="str">
            <v>_</v>
          </cell>
        </row>
        <row r="591">
          <cell r="A591" t="str">
            <v>_</v>
          </cell>
        </row>
        <row r="592">
          <cell r="A592" t="str">
            <v>_</v>
          </cell>
        </row>
        <row r="593">
          <cell r="A593" t="str">
            <v>_</v>
          </cell>
        </row>
        <row r="594">
          <cell r="A594" t="str">
            <v>_</v>
          </cell>
        </row>
        <row r="595">
          <cell r="A595" t="str">
            <v>_</v>
          </cell>
        </row>
        <row r="596">
          <cell r="A596" t="str">
            <v>_</v>
          </cell>
        </row>
        <row r="597">
          <cell r="A597" t="str">
            <v>_</v>
          </cell>
        </row>
        <row r="598">
          <cell r="A598" t="str">
            <v>_</v>
          </cell>
        </row>
        <row r="599">
          <cell r="A599" t="str">
            <v>_</v>
          </cell>
        </row>
        <row r="600">
          <cell r="A600" t="str">
            <v>_</v>
          </cell>
        </row>
        <row r="601">
          <cell r="A601" t="str">
            <v>_</v>
          </cell>
        </row>
        <row r="602">
          <cell r="A602" t="str">
            <v>_</v>
          </cell>
        </row>
        <row r="603">
          <cell r="A603" t="str">
            <v>_</v>
          </cell>
        </row>
        <row r="604">
          <cell r="A604" t="str">
            <v>_</v>
          </cell>
        </row>
        <row r="605">
          <cell r="A605" t="str">
            <v>_</v>
          </cell>
        </row>
        <row r="606">
          <cell r="A606" t="str">
            <v>_</v>
          </cell>
        </row>
        <row r="607">
          <cell r="A607" t="str">
            <v>_</v>
          </cell>
        </row>
        <row r="608">
          <cell r="A608" t="str">
            <v>_</v>
          </cell>
        </row>
        <row r="609">
          <cell r="A609" t="str">
            <v>_</v>
          </cell>
        </row>
        <row r="610">
          <cell r="A610" t="str">
            <v>_</v>
          </cell>
        </row>
        <row r="611">
          <cell r="A611" t="str">
            <v>_</v>
          </cell>
        </row>
        <row r="612">
          <cell r="A612" t="str">
            <v>_</v>
          </cell>
        </row>
        <row r="613">
          <cell r="A613" t="str">
            <v>_</v>
          </cell>
        </row>
        <row r="614">
          <cell r="A614" t="str">
            <v>_</v>
          </cell>
        </row>
        <row r="615">
          <cell r="A615" t="str">
            <v>_</v>
          </cell>
        </row>
        <row r="616">
          <cell r="A616" t="str">
            <v>_</v>
          </cell>
        </row>
        <row r="617">
          <cell r="A617" t="str">
            <v>_</v>
          </cell>
        </row>
        <row r="618">
          <cell r="A618" t="str">
            <v>_</v>
          </cell>
        </row>
        <row r="619">
          <cell r="A619" t="str">
            <v>_</v>
          </cell>
        </row>
        <row r="620">
          <cell r="A620" t="str">
            <v>_</v>
          </cell>
        </row>
        <row r="621">
          <cell r="A621" t="str">
            <v>_</v>
          </cell>
        </row>
        <row r="622">
          <cell r="A622" t="str">
            <v>_</v>
          </cell>
        </row>
        <row r="623">
          <cell r="A623" t="str">
            <v>_</v>
          </cell>
        </row>
        <row r="624">
          <cell r="A624" t="str">
            <v>_</v>
          </cell>
        </row>
        <row r="625">
          <cell r="A625" t="str">
            <v>_</v>
          </cell>
        </row>
        <row r="626">
          <cell r="A626" t="str">
            <v>_</v>
          </cell>
        </row>
        <row r="627">
          <cell r="A627" t="str">
            <v>_</v>
          </cell>
        </row>
        <row r="628">
          <cell r="A628" t="str">
            <v>_</v>
          </cell>
        </row>
        <row r="629">
          <cell r="A629" t="str">
            <v>_</v>
          </cell>
        </row>
        <row r="630">
          <cell r="A630" t="str">
            <v>_</v>
          </cell>
        </row>
        <row r="631">
          <cell r="A631" t="str">
            <v>_</v>
          </cell>
        </row>
        <row r="632">
          <cell r="A632" t="str">
            <v>_</v>
          </cell>
        </row>
        <row r="633">
          <cell r="A633" t="str">
            <v>_</v>
          </cell>
        </row>
        <row r="634">
          <cell r="A634" t="str">
            <v>_</v>
          </cell>
        </row>
        <row r="635">
          <cell r="A635" t="str">
            <v>_</v>
          </cell>
        </row>
        <row r="636">
          <cell r="A636" t="str">
            <v>_</v>
          </cell>
        </row>
        <row r="637">
          <cell r="A637" t="str">
            <v>_</v>
          </cell>
        </row>
        <row r="638">
          <cell r="A638" t="str">
            <v>_</v>
          </cell>
        </row>
        <row r="639">
          <cell r="A639" t="str">
            <v>_</v>
          </cell>
        </row>
        <row r="640">
          <cell r="A640" t="str">
            <v>_</v>
          </cell>
        </row>
        <row r="641">
          <cell r="A641" t="str">
            <v>_</v>
          </cell>
        </row>
        <row r="642">
          <cell r="A642" t="str">
            <v>_</v>
          </cell>
        </row>
        <row r="643">
          <cell r="A643" t="str">
            <v>_</v>
          </cell>
        </row>
        <row r="644">
          <cell r="A644" t="str">
            <v>_</v>
          </cell>
        </row>
        <row r="645">
          <cell r="A645" t="str">
            <v>_</v>
          </cell>
        </row>
        <row r="646">
          <cell r="A646" t="str">
            <v>_</v>
          </cell>
        </row>
        <row r="647">
          <cell r="A647" t="str">
            <v>_</v>
          </cell>
        </row>
        <row r="648">
          <cell r="A648" t="str">
            <v>_</v>
          </cell>
        </row>
        <row r="649">
          <cell r="A649" t="str">
            <v>_</v>
          </cell>
        </row>
        <row r="650">
          <cell r="A650" t="str">
            <v>_</v>
          </cell>
        </row>
        <row r="651">
          <cell r="A651" t="str">
            <v>_</v>
          </cell>
        </row>
        <row r="652">
          <cell r="A652" t="str">
            <v>_</v>
          </cell>
        </row>
        <row r="653">
          <cell r="A653" t="str">
            <v>_</v>
          </cell>
        </row>
        <row r="654">
          <cell r="A654" t="str">
            <v>_</v>
          </cell>
        </row>
        <row r="655">
          <cell r="A655" t="str">
            <v>_</v>
          </cell>
        </row>
        <row r="656">
          <cell r="A656" t="str">
            <v>_</v>
          </cell>
        </row>
        <row r="657">
          <cell r="A657" t="str">
            <v>_</v>
          </cell>
        </row>
        <row r="658">
          <cell r="A658" t="str">
            <v>_</v>
          </cell>
        </row>
        <row r="659">
          <cell r="A659" t="str">
            <v>_</v>
          </cell>
        </row>
        <row r="660">
          <cell r="A660" t="str">
            <v>_</v>
          </cell>
        </row>
        <row r="661">
          <cell r="A661" t="str">
            <v>_</v>
          </cell>
        </row>
        <row r="662">
          <cell r="A662" t="str">
            <v>_</v>
          </cell>
        </row>
        <row r="663">
          <cell r="A663" t="str">
            <v>_</v>
          </cell>
        </row>
        <row r="664">
          <cell r="A664" t="str">
            <v>_</v>
          </cell>
        </row>
        <row r="665">
          <cell r="A665" t="str">
            <v>_</v>
          </cell>
        </row>
        <row r="666">
          <cell r="A666" t="str">
            <v>_</v>
          </cell>
        </row>
        <row r="667">
          <cell r="A667" t="str">
            <v>_</v>
          </cell>
        </row>
        <row r="668">
          <cell r="A668" t="str">
            <v>_</v>
          </cell>
        </row>
        <row r="669">
          <cell r="A669" t="str">
            <v>_</v>
          </cell>
        </row>
        <row r="670">
          <cell r="A670" t="str">
            <v>_</v>
          </cell>
        </row>
        <row r="671">
          <cell r="A671" t="str">
            <v>_</v>
          </cell>
        </row>
        <row r="672">
          <cell r="A672" t="str">
            <v>_</v>
          </cell>
        </row>
        <row r="673">
          <cell r="A673" t="str">
            <v>_</v>
          </cell>
        </row>
        <row r="674">
          <cell r="A674" t="str">
            <v>_</v>
          </cell>
        </row>
        <row r="675">
          <cell r="A675" t="str">
            <v>_</v>
          </cell>
        </row>
        <row r="676">
          <cell r="A676" t="str">
            <v>_</v>
          </cell>
        </row>
        <row r="677">
          <cell r="A677" t="str">
            <v>_</v>
          </cell>
        </row>
        <row r="678">
          <cell r="A678" t="str">
            <v>_</v>
          </cell>
        </row>
        <row r="679">
          <cell r="A679" t="str">
            <v>_</v>
          </cell>
        </row>
        <row r="680">
          <cell r="A680" t="str">
            <v>_</v>
          </cell>
        </row>
        <row r="681">
          <cell r="A681" t="str">
            <v>_</v>
          </cell>
        </row>
        <row r="682">
          <cell r="A682" t="str">
            <v>_</v>
          </cell>
        </row>
        <row r="683">
          <cell r="A683" t="str">
            <v>_</v>
          </cell>
        </row>
        <row r="684">
          <cell r="A684" t="str">
            <v>_</v>
          </cell>
        </row>
        <row r="685">
          <cell r="A685" t="str">
            <v>_</v>
          </cell>
        </row>
        <row r="686">
          <cell r="A686" t="str">
            <v>_</v>
          </cell>
        </row>
        <row r="687">
          <cell r="A687" t="str">
            <v>_</v>
          </cell>
        </row>
        <row r="688">
          <cell r="A688" t="str">
            <v>_</v>
          </cell>
        </row>
        <row r="689">
          <cell r="A689" t="str">
            <v>_</v>
          </cell>
        </row>
        <row r="690">
          <cell r="A690" t="str">
            <v>_</v>
          </cell>
        </row>
        <row r="691">
          <cell r="A691" t="str">
            <v>_</v>
          </cell>
        </row>
        <row r="692">
          <cell r="A692" t="str">
            <v>_</v>
          </cell>
        </row>
        <row r="693">
          <cell r="A693" t="str">
            <v>_</v>
          </cell>
        </row>
        <row r="694">
          <cell r="A694" t="str">
            <v>_</v>
          </cell>
        </row>
        <row r="695">
          <cell r="A695" t="str">
            <v>_</v>
          </cell>
        </row>
        <row r="696">
          <cell r="A696" t="str">
            <v>_</v>
          </cell>
        </row>
        <row r="697">
          <cell r="A697" t="str">
            <v>_</v>
          </cell>
        </row>
        <row r="698">
          <cell r="A698" t="str">
            <v>_</v>
          </cell>
        </row>
        <row r="699">
          <cell r="A699" t="str">
            <v>_</v>
          </cell>
        </row>
        <row r="700">
          <cell r="A700" t="str">
            <v>_</v>
          </cell>
        </row>
        <row r="701">
          <cell r="A701" t="str">
            <v>_</v>
          </cell>
        </row>
        <row r="702">
          <cell r="A702" t="str">
            <v>_</v>
          </cell>
        </row>
        <row r="703">
          <cell r="A703" t="str">
            <v>_</v>
          </cell>
        </row>
        <row r="704">
          <cell r="A704" t="str">
            <v>_</v>
          </cell>
        </row>
        <row r="705">
          <cell r="A705" t="str">
            <v>_</v>
          </cell>
        </row>
        <row r="706">
          <cell r="A706" t="str">
            <v>_</v>
          </cell>
        </row>
        <row r="707">
          <cell r="A707" t="str">
            <v>_</v>
          </cell>
        </row>
        <row r="708">
          <cell r="A708" t="str">
            <v>_</v>
          </cell>
        </row>
        <row r="709">
          <cell r="A709" t="str">
            <v>_</v>
          </cell>
        </row>
        <row r="710">
          <cell r="A710" t="str">
            <v>_</v>
          </cell>
        </row>
        <row r="711">
          <cell r="A711" t="str">
            <v>_</v>
          </cell>
        </row>
        <row r="712">
          <cell r="A712" t="str">
            <v>_</v>
          </cell>
        </row>
        <row r="713">
          <cell r="A713" t="str">
            <v>_</v>
          </cell>
        </row>
        <row r="714">
          <cell r="A714" t="str">
            <v>_</v>
          </cell>
        </row>
        <row r="715">
          <cell r="A715" t="str">
            <v>_</v>
          </cell>
        </row>
        <row r="716">
          <cell r="A716" t="str">
            <v>_</v>
          </cell>
        </row>
        <row r="717">
          <cell r="A717" t="str">
            <v>_</v>
          </cell>
        </row>
        <row r="718">
          <cell r="A718" t="str">
            <v>_</v>
          </cell>
        </row>
        <row r="719">
          <cell r="A719" t="str">
            <v>_</v>
          </cell>
        </row>
        <row r="720">
          <cell r="A720" t="str">
            <v>_</v>
          </cell>
        </row>
        <row r="721">
          <cell r="A721" t="str">
            <v>_</v>
          </cell>
        </row>
        <row r="722">
          <cell r="A722" t="str">
            <v>_</v>
          </cell>
        </row>
        <row r="723">
          <cell r="A723" t="str">
            <v>_</v>
          </cell>
        </row>
        <row r="724">
          <cell r="A724" t="str">
            <v>_</v>
          </cell>
        </row>
        <row r="725">
          <cell r="A725" t="str">
            <v>_</v>
          </cell>
        </row>
        <row r="726">
          <cell r="A726" t="str">
            <v>_</v>
          </cell>
        </row>
        <row r="727">
          <cell r="A727" t="str">
            <v>_</v>
          </cell>
        </row>
        <row r="728">
          <cell r="A728" t="str">
            <v>_</v>
          </cell>
        </row>
        <row r="729">
          <cell r="A729" t="str">
            <v>_</v>
          </cell>
        </row>
        <row r="730">
          <cell r="A730" t="str">
            <v>_</v>
          </cell>
        </row>
        <row r="731">
          <cell r="A731" t="str">
            <v>_</v>
          </cell>
        </row>
        <row r="732">
          <cell r="A732" t="str">
            <v>_</v>
          </cell>
        </row>
        <row r="733">
          <cell r="A733" t="str">
            <v>_</v>
          </cell>
        </row>
        <row r="734">
          <cell r="A734" t="str">
            <v>_</v>
          </cell>
        </row>
        <row r="735">
          <cell r="A735" t="str">
            <v>_</v>
          </cell>
        </row>
        <row r="736">
          <cell r="A736" t="str">
            <v>_</v>
          </cell>
        </row>
        <row r="737">
          <cell r="A737" t="str">
            <v>_</v>
          </cell>
        </row>
        <row r="738">
          <cell r="A738" t="str">
            <v>_</v>
          </cell>
        </row>
        <row r="739">
          <cell r="A739" t="str">
            <v>_</v>
          </cell>
        </row>
        <row r="740">
          <cell r="A740" t="str">
            <v>_</v>
          </cell>
        </row>
        <row r="741">
          <cell r="A741" t="str">
            <v>_</v>
          </cell>
        </row>
        <row r="742">
          <cell r="A742" t="str">
            <v>_</v>
          </cell>
        </row>
        <row r="743">
          <cell r="A743" t="str">
            <v>_</v>
          </cell>
        </row>
        <row r="744">
          <cell r="A744" t="str">
            <v>_</v>
          </cell>
        </row>
        <row r="745">
          <cell r="A745" t="str">
            <v>_</v>
          </cell>
        </row>
        <row r="746">
          <cell r="A746" t="str">
            <v>_</v>
          </cell>
        </row>
        <row r="747">
          <cell r="A747" t="str">
            <v>_</v>
          </cell>
        </row>
        <row r="748">
          <cell r="A748" t="str">
            <v>_</v>
          </cell>
        </row>
        <row r="749">
          <cell r="A749" t="str">
            <v>_</v>
          </cell>
        </row>
        <row r="750">
          <cell r="A750" t="str">
            <v>_</v>
          </cell>
        </row>
        <row r="751">
          <cell r="A751" t="str">
            <v>_</v>
          </cell>
        </row>
        <row r="752">
          <cell r="A752" t="str">
            <v>_</v>
          </cell>
        </row>
        <row r="753">
          <cell r="A753" t="str">
            <v>_</v>
          </cell>
        </row>
        <row r="754">
          <cell r="A754" t="str">
            <v>_</v>
          </cell>
        </row>
        <row r="755">
          <cell r="A755" t="str">
            <v>_</v>
          </cell>
        </row>
        <row r="756">
          <cell r="A756" t="str">
            <v>_</v>
          </cell>
        </row>
        <row r="757">
          <cell r="A757" t="str">
            <v>_</v>
          </cell>
        </row>
        <row r="758">
          <cell r="A758" t="str">
            <v>_</v>
          </cell>
        </row>
        <row r="759">
          <cell r="A759" t="str">
            <v>_</v>
          </cell>
        </row>
        <row r="760">
          <cell r="A760" t="str">
            <v>_</v>
          </cell>
        </row>
        <row r="761">
          <cell r="A761" t="str">
            <v>_</v>
          </cell>
        </row>
        <row r="762">
          <cell r="A762" t="str">
            <v>_</v>
          </cell>
        </row>
        <row r="763">
          <cell r="A763" t="str">
            <v>_</v>
          </cell>
        </row>
        <row r="764">
          <cell r="A764" t="str">
            <v>_</v>
          </cell>
        </row>
        <row r="765">
          <cell r="A765" t="str">
            <v>_</v>
          </cell>
        </row>
        <row r="766">
          <cell r="A766" t="str">
            <v>_</v>
          </cell>
        </row>
        <row r="767">
          <cell r="A767" t="str">
            <v>_</v>
          </cell>
        </row>
        <row r="768">
          <cell r="A768" t="str">
            <v>_</v>
          </cell>
        </row>
        <row r="769">
          <cell r="A769" t="str">
            <v>_</v>
          </cell>
        </row>
        <row r="770">
          <cell r="A770" t="str">
            <v>_</v>
          </cell>
        </row>
        <row r="771">
          <cell r="A771" t="str">
            <v>_</v>
          </cell>
        </row>
        <row r="772">
          <cell r="A772" t="str">
            <v>_</v>
          </cell>
        </row>
        <row r="773">
          <cell r="A773" t="str">
            <v>_</v>
          </cell>
        </row>
        <row r="774">
          <cell r="A774" t="str">
            <v>_</v>
          </cell>
        </row>
        <row r="775">
          <cell r="A775" t="str">
            <v>_</v>
          </cell>
        </row>
        <row r="776">
          <cell r="A776" t="str">
            <v>_</v>
          </cell>
        </row>
        <row r="777">
          <cell r="A777" t="str">
            <v>_</v>
          </cell>
        </row>
        <row r="778">
          <cell r="A778" t="str">
            <v>_</v>
          </cell>
        </row>
        <row r="779">
          <cell r="A779" t="str">
            <v>_</v>
          </cell>
        </row>
        <row r="780">
          <cell r="A780" t="str">
            <v>_</v>
          </cell>
        </row>
        <row r="781">
          <cell r="A781" t="str">
            <v>_</v>
          </cell>
        </row>
        <row r="782">
          <cell r="A782" t="str">
            <v>_</v>
          </cell>
        </row>
        <row r="783">
          <cell r="A783" t="str">
            <v>_</v>
          </cell>
        </row>
        <row r="784">
          <cell r="A784" t="str">
            <v>_</v>
          </cell>
        </row>
        <row r="785">
          <cell r="A785" t="str">
            <v>_</v>
          </cell>
        </row>
        <row r="786">
          <cell r="A786" t="str">
            <v>_</v>
          </cell>
        </row>
        <row r="787">
          <cell r="A787" t="str">
            <v>_</v>
          </cell>
        </row>
        <row r="788">
          <cell r="A788" t="str">
            <v>_</v>
          </cell>
        </row>
        <row r="789">
          <cell r="A789" t="str">
            <v>_</v>
          </cell>
        </row>
        <row r="790">
          <cell r="A790" t="str">
            <v>_</v>
          </cell>
        </row>
        <row r="791">
          <cell r="A791" t="str">
            <v>_</v>
          </cell>
        </row>
        <row r="792">
          <cell r="A792" t="str">
            <v>_</v>
          </cell>
        </row>
        <row r="793">
          <cell r="A793" t="str">
            <v>_</v>
          </cell>
        </row>
        <row r="794">
          <cell r="A794" t="str">
            <v>_</v>
          </cell>
        </row>
        <row r="795">
          <cell r="A795" t="str">
            <v>_</v>
          </cell>
        </row>
        <row r="796">
          <cell r="A796" t="str">
            <v>_</v>
          </cell>
        </row>
        <row r="797">
          <cell r="A797" t="str">
            <v>_</v>
          </cell>
        </row>
        <row r="798">
          <cell r="A798" t="str">
            <v>_</v>
          </cell>
        </row>
        <row r="799">
          <cell r="A799" t="str">
            <v>_</v>
          </cell>
        </row>
        <row r="800">
          <cell r="A800" t="str">
            <v>_</v>
          </cell>
        </row>
        <row r="801">
          <cell r="A801" t="str">
            <v>_</v>
          </cell>
        </row>
        <row r="802">
          <cell r="A802" t="str">
            <v>_</v>
          </cell>
        </row>
        <row r="803">
          <cell r="A803" t="str">
            <v>_</v>
          </cell>
        </row>
        <row r="804">
          <cell r="A804" t="str">
            <v>_</v>
          </cell>
        </row>
        <row r="805">
          <cell r="A805" t="str">
            <v>_</v>
          </cell>
        </row>
        <row r="806">
          <cell r="A806" t="str">
            <v>_</v>
          </cell>
        </row>
        <row r="807">
          <cell r="A807" t="str">
            <v>_</v>
          </cell>
        </row>
        <row r="808">
          <cell r="A808" t="str">
            <v>_</v>
          </cell>
        </row>
        <row r="809">
          <cell r="A809" t="str">
            <v>_</v>
          </cell>
        </row>
        <row r="810">
          <cell r="A810" t="str">
            <v>_</v>
          </cell>
        </row>
        <row r="811">
          <cell r="A811" t="str">
            <v>_</v>
          </cell>
        </row>
        <row r="812">
          <cell r="A812" t="str">
            <v>_</v>
          </cell>
        </row>
        <row r="813">
          <cell r="A813" t="str">
            <v>_</v>
          </cell>
        </row>
        <row r="814">
          <cell r="A814" t="str">
            <v>_</v>
          </cell>
        </row>
        <row r="815">
          <cell r="A815" t="str">
            <v>_</v>
          </cell>
        </row>
        <row r="816">
          <cell r="A816" t="str">
            <v>_</v>
          </cell>
        </row>
        <row r="817">
          <cell r="A817" t="str">
            <v>_</v>
          </cell>
        </row>
        <row r="818">
          <cell r="A818" t="str">
            <v>_</v>
          </cell>
        </row>
        <row r="819">
          <cell r="A819" t="str">
            <v>_</v>
          </cell>
        </row>
        <row r="820">
          <cell r="A820" t="str">
            <v>_</v>
          </cell>
        </row>
        <row r="821">
          <cell r="A821" t="str">
            <v>_</v>
          </cell>
        </row>
        <row r="822">
          <cell r="A822" t="str">
            <v>_</v>
          </cell>
        </row>
        <row r="823">
          <cell r="A823" t="str">
            <v>_</v>
          </cell>
        </row>
        <row r="824">
          <cell r="A824" t="str">
            <v>_</v>
          </cell>
        </row>
        <row r="825">
          <cell r="A825" t="str">
            <v>_</v>
          </cell>
        </row>
        <row r="826">
          <cell r="A826" t="str">
            <v>_</v>
          </cell>
        </row>
        <row r="827">
          <cell r="A827" t="str">
            <v>_</v>
          </cell>
        </row>
        <row r="828">
          <cell r="A828" t="str">
            <v>_</v>
          </cell>
        </row>
        <row r="829">
          <cell r="A829" t="str">
            <v>_</v>
          </cell>
        </row>
        <row r="830">
          <cell r="A830" t="str">
            <v>_</v>
          </cell>
        </row>
        <row r="831">
          <cell r="A831" t="str">
            <v>_</v>
          </cell>
        </row>
        <row r="832">
          <cell r="A832" t="str">
            <v>_</v>
          </cell>
        </row>
        <row r="833">
          <cell r="A833" t="str">
            <v>_</v>
          </cell>
        </row>
        <row r="834">
          <cell r="A834" t="str">
            <v>_</v>
          </cell>
        </row>
        <row r="835">
          <cell r="A835" t="str">
            <v>_</v>
          </cell>
        </row>
        <row r="836">
          <cell r="A836" t="str">
            <v>_</v>
          </cell>
        </row>
        <row r="837">
          <cell r="A837" t="str">
            <v>_</v>
          </cell>
        </row>
        <row r="838">
          <cell r="A838" t="str">
            <v>_</v>
          </cell>
        </row>
        <row r="839">
          <cell r="A839" t="str">
            <v>_</v>
          </cell>
        </row>
        <row r="840">
          <cell r="A840" t="str">
            <v>_</v>
          </cell>
        </row>
        <row r="841">
          <cell r="A841" t="str">
            <v>_</v>
          </cell>
        </row>
        <row r="842">
          <cell r="A842" t="str">
            <v>_</v>
          </cell>
        </row>
        <row r="843">
          <cell r="A843" t="str">
            <v>_</v>
          </cell>
        </row>
        <row r="844">
          <cell r="A844" t="str">
            <v>_</v>
          </cell>
        </row>
        <row r="845">
          <cell r="A845" t="str">
            <v>_</v>
          </cell>
        </row>
        <row r="846">
          <cell r="A846" t="str">
            <v>_</v>
          </cell>
        </row>
        <row r="847">
          <cell r="A847" t="str">
            <v>_</v>
          </cell>
        </row>
        <row r="848">
          <cell r="A848" t="str">
            <v>_</v>
          </cell>
        </row>
        <row r="849">
          <cell r="A849" t="str">
            <v>_</v>
          </cell>
        </row>
        <row r="850">
          <cell r="A850" t="str">
            <v>_</v>
          </cell>
        </row>
        <row r="851">
          <cell r="A851" t="str">
            <v>_</v>
          </cell>
        </row>
        <row r="852">
          <cell r="A852" t="str">
            <v>_</v>
          </cell>
        </row>
        <row r="853">
          <cell r="A853" t="str">
            <v>_</v>
          </cell>
        </row>
        <row r="854">
          <cell r="A854" t="str">
            <v>_</v>
          </cell>
        </row>
        <row r="855">
          <cell r="A855" t="str">
            <v>_</v>
          </cell>
        </row>
        <row r="856">
          <cell r="A856" t="str">
            <v>_</v>
          </cell>
        </row>
        <row r="857">
          <cell r="A857" t="str">
            <v>_</v>
          </cell>
        </row>
        <row r="858">
          <cell r="A858" t="str">
            <v>_</v>
          </cell>
        </row>
        <row r="859">
          <cell r="A859" t="str">
            <v>_</v>
          </cell>
        </row>
        <row r="860">
          <cell r="A860" t="str">
            <v>_</v>
          </cell>
        </row>
        <row r="861">
          <cell r="A861" t="str">
            <v>_</v>
          </cell>
        </row>
        <row r="862">
          <cell r="A862" t="str">
            <v>_</v>
          </cell>
        </row>
        <row r="863">
          <cell r="A863" t="str">
            <v>_</v>
          </cell>
        </row>
        <row r="864">
          <cell r="A864" t="str">
            <v>_</v>
          </cell>
        </row>
        <row r="865">
          <cell r="A865" t="str">
            <v>_</v>
          </cell>
        </row>
        <row r="866">
          <cell r="A866" t="str">
            <v>_</v>
          </cell>
        </row>
        <row r="867">
          <cell r="A867" t="str">
            <v>_</v>
          </cell>
        </row>
        <row r="868">
          <cell r="A868" t="str">
            <v>_</v>
          </cell>
        </row>
        <row r="869">
          <cell r="A869" t="str">
            <v>_</v>
          </cell>
        </row>
        <row r="870">
          <cell r="A870" t="str">
            <v>_</v>
          </cell>
        </row>
        <row r="871">
          <cell r="A871" t="str">
            <v>_</v>
          </cell>
        </row>
        <row r="872">
          <cell r="A872" t="str">
            <v>_</v>
          </cell>
        </row>
        <row r="873">
          <cell r="A873" t="str">
            <v>_</v>
          </cell>
        </row>
        <row r="874">
          <cell r="A874" t="str">
            <v>_</v>
          </cell>
        </row>
        <row r="875">
          <cell r="A875" t="str">
            <v>_</v>
          </cell>
        </row>
        <row r="876">
          <cell r="A876" t="str">
            <v>_</v>
          </cell>
        </row>
        <row r="877">
          <cell r="A877" t="str">
            <v>_</v>
          </cell>
        </row>
        <row r="878">
          <cell r="A878" t="str">
            <v>_</v>
          </cell>
        </row>
        <row r="879">
          <cell r="A879" t="str">
            <v>_</v>
          </cell>
        </row>
        <row r="880">
          <cell r="A880" t="str">
            <v>_</v>
          </cell>
        </row>
        <row r="881">
          <cell r="A881" t="str">
            <v>_</v>
          </cell>
        </row>
        <row r="882">
          <cell r="A882" t="str">
            <v>_</v>
          </cell>
        </row>
        <row r="883">
          <cell r="A883" t="str">
            <v>_</v>
          </cell>
        </row>
        <row r="884">
          <cell r="A884" t="str">
            <v>_</v>
          </cell>
        </row>
        <row r="885">
          <cell r="A885" t="str">
            <v>_</v>
          </cell>
        </row>
        <row r="886">
          <cell r="A886" t="str">
            <v>_</v>
          </cell>
        </row>
        <row r="887">
          <cell r="A887" t="str">
            <v>_</v>
          </cell>
        </row>
        <row r="888">
          <cell r="A888" t="str">
            <v>_</v>
          </cell>
        </row>
        <row r="889">
          <cell r="A889" t="str">
            <v>_</v>
          </cell>
        </row>
        <row r="890">
          <cell r="A890" t="str">
            <v>_</v>
          </cell>
        </row>
        <row r="891">
          <cell r="A891" t="str">
            <v>_</v>
          </cell>
        </row>
        <row r="892">
          <cell r="A892" t="str">
            <v>_</v>
          </cell>
        </row>
        <row r="893">
          <cell r="A893" t="str">
            <v>_</v>
          </cell>
        </row>
        <row r="894">
          <cell r="A894" t="str">
            <v>_</v>
          </cell>
        </row>
        <row r="895">
          <cell r="A895" t="str">
            <v>_</v>
          </cell>
        </row>
        <row r="896">
          <cell r="A896" t="str">
            <v>_</v>
          </cell>
        </row>
        <row r="897">
          <cell r="A897" t="str">
            <v>_</v>
          </cell>
        </row>
        <row r="898">
          <cell r="A898" t="str">
            <v>_</v>
          </cell>
        </row>
        <row r="899">
          <cell r="A899" t="str">
            <v>_</v>
          </cell>
        </row>
        <row r="900">
          <cell r="A900" t="str">
            <v>_</v>
          </cell>
        </row>
        <row r="901">
          <cell r="A901" t="str">
            <v>_</v>
          </cell>
        </row>
        <row r="902">
          <cell r="A902" t="str">
            <v>_</v>
          </cell>
        </row>
        <row r="903">
          <cell r="A903" t="str">
            <v>_</v>
          </cell>
        </row>
        <row r="904">
          <cell r="A904" t="str">
            <v>_</v>
          </cell>
        </row>
        <row r="905">
          <cell r="A905" t="str">
            <v>_</v>
          </cell>
        </row>
        <row r="906">
          <cell r="A906" t="str">
            <v>_</v>
          </cell>
        </row>
        <row r="907">
          <cell r="A907" t="str">
            <v>_</v>
          </cell>
        </row>
        <row r="908">
          <cell r="A908" t="str">
            <v>_</v>
          </cell>
        </row>
        <row r="909">
          <cell r="A909" t="str">
            <v>_</v>
          </cell>
        </row>
        <row r="910">
          <cell r="A910" t="str">
            <v>_</v>
          </cell>
        </row>
        <row r="911">
          <cell r="A911" t="str">
            <v>_</v>
          </cell>
        </row>
        <row r="912">
          <cell r="A912" t="str">
            <v>_</v>
          </cell>
        </row>
        <row r="913">
          <cell r="A913" t="str">
            <v>_</v>
          </cell>
        </row>
        <row r="914">
          <cell r="A914" t="str">
            <v>_</v>
          </cell>
        </row>
        <row r="915">
          <cell r="A915" t="str">
            <v>_</v>
          </cell>
        </row>
        <row r="916">
          <cell r="A916" t="str">
            <v>_</v>
          </cell>
        </row>
        <row r="917">
          <cell r="A917" t="str">
            <v>_</v>
          </cell>
        </row>
        <row r="918">
          <cell r="A918" t="str">
            <v>_</v>
          </cell>
        </row>
        <row r="919">
          <cell r="A919" t="str">
            <v>_</v>
          </cell>
        </row>
        <row r="920">
          <cell r="A920" t="str">
            <v>_</v>
          </cell>
        </row>
        <row r="921">
          <cell r="A921" t="str">
            <v>_</v>
          </cell>
        </row>
        <row r="922">
          <cell r="A922" t="str">
            <v>_</v>
          </cell>
        </row>
        <row r="923">
          <cell r="A923" t="str">
            <v>_</v>
          </cell>
        </row>
        <row r="924">
          <cell r="A924" t="str">
            <v>_</v>
          </cell>
        </row>
        <row r="925">
          <cell r="A925" t="str">
            <v>_</v>
          </cell>
        </row>
        <row r="926">
          <cell r="A926" t="str">
            <v>_</v>
          </cell>
        </row>
        <row r="927">
          <cell r="A927" t="str">
            <v>_</v>
          </cell>
        </row>
        <row r="928">
          <cell r="A928" t="str">
            <v>_</v>
          </cell>
        </row>
        <row r="929">
          <cell r="A929" t="str">
            <v>_</v>
          </cell>
        </row>
        <row r="930">
          <cell r="A930" t="str">
            <v>_</v>
          </cell>
        </row>
        <row r="931">
          <cell r="A931" t="str">
            <v>_</v>
          </cell>
        </row>
        <row r="932">
          <cell r="A932" t="str">
            <v>_</v>
          </cell>
        </row>
        <row r="933">
          <cell r="A933" t="str">
            <v>_</v>
          </cell>
        </row>
        <row r="934">
          <cell r="A934" t="str">
            <v>_</v>
          </cell>
        </row>
        <row r="935">
          <cell r="A935" t="str">
            <v>_</v>
          </cell>
        </row>
        <row r="936">
          <cell r="A936" t="str">
            <v>_</v>
          </cell>
        </row>
        <row r="937">
          <cell r="A937" t="str">
            <v>_</v>
          </cell>
        </row>
        <row r="938">
          <cell r="A938" t="str">
            <v>_</v>
          </cell>
        </row>
        <row r="939">
          <cell r="A939" t="str">
            <v>_</v>
          </cell>
        </row>
        <row r="940">
          <cell r="A940" t="str">
            <v>_</v>
          </cell>
        </row>
        <row r="941">
          <cell r="A941" t="str">
            <v>_</v>
          </cell>
        </row>
        <row r="942">
          <cell r="A942" t="str">
            <v>_</v>
          </cell>
        </row>
        <row r="943">
          <cell r="A943" t="str">
            <v>_</v>
          </cell>
        </row>
        <row r="944">
          <cell r="A944" t="str">
            <v>_</v>
          </cell>
        </row>
        <row r="945">
          <cell r="A945" t="str">
            <v>_</v>
          </cell>
        </row>
        <row r="946">
          <cell r="A946" t="str">
            <v>_</v>
          </cell>
        </row>
        <row r="947">
          <cell r="A947" t="str">
            <v>_</v>
          </cell>
        </row>
        <row r="948">
          <cell r="A948" t="str">
            <v>_</v>
          </cell>
        </row>
        <row r="949">
          <cell r="A949" t="str">
            <v>_</v>
          </cell>
        </row>
        <row r="950">
          <cell r="A950" t="str">
            <v>_</v>
          </cell>
        </row>
        <row r="951">
          <cell r="A951" t="str">
            <v>_</v>
          </cell>
        </row>
        <row r="952">
          <cell r="A952" t="str">
            <v>_</v>
          </cell>
        </row>
        <row r="953">
          <cell r="A953" t="str">
            <v>_</v>
          </cell>
        </row>
        <row r="954">
          <cell r="A954" t="str">
            <v>_</v>
          </cell>
        </row>
        <row r="955">
          <cell r="A955" t="str">
            <v>_</v>
          </cell>
        </row>
        <row r="956">
          <cell r="A956" t="str">
            <v>_</v>
          </cell>
        </row>
        <row r="957">
          <cell r="A957" t="str">
            <v>_</v>
          </cell>
        </row>
        <row r="958">
          <cell r="A958" t="str">
            <v>_</v>
          </cell>
        </row>
        <row r="959">
          <cell r="A959" t="str">
            <v>_</v>
          </cell>
        </row>
        <row r="960">
          <cell r="A960" t="str">
            <v>_</v>
          </cell>
        </row>
        <row r="961">
          <cell r="A961" t="str">
            <v>_</v>
          </cell>
        </row>
        <row r="962">
          <cell r="A962" t="str">
            <v>_</v>
          </cell>
        </row>
        <row r="963">
          <cell r="A963" t="str">
            <v>_</v>
          </cell>
        </row>
        <row r="964">
          <cell r="A964" t="str">
            <v>_</v>
          </cell>
        </row>
        <row r="965">
          <cell r="A965" t="str">
            <v>_</v>
          </cell>
        </row>
        <row r="966">
          <cell r="A966" t="str">
            <v>_</v>
          </cell>
        </row>
        <row r="967">
          <cell r="A967" t="str">
            <v>_</v>
          </cell>
        </row>
        <row r="968">
          <cell r="A968" t="str">
            <v>_</v>
          </cell>
        </row>
        <row r="969">
          <cell r="A969" t="str">
            <v>_</v>
          </cell>
        </row>
        <row r="970">
          <cell r="A970" t="str">
            <v>_</v>
          </cell>
        </row>
        <row r="971">
          <cell r="A971" t="str">
            <v>_</v>
          </cell>
        </row>
        <row r="972">
          <cell r="A972" t="str">
            <v>_</v>
          </cell>
        </row>
        <row r="973">
          <cell r="A973" t="str">
            <v>_</v>
          </cell>
        </row>
        <row r="974">
          <cell r="A974" t="str">
            <v>_</v>
          </cell>
        </row>
        <row r="975">
          <cell r="A975" t="str">
            <v>_</v>
          </cell>
        </row>
        <row r="976">
          <cell r="A976" t="str">
            <v>_</v>
          </cell>
        </row>
        <row r="977">
          <cell r="A977" t="str">
            <v>_</v>
          </cell>
        </row>
        <row r="978">
          <cell r="A978" t="str">
            <v>_</v>
          </cell>
        </row>
        <row r="979">
          <cell r="A979" t="str">
            <v>_</v>
          </cell>
        </row>
        <row r="980">
          <cell r="A980" t="str">
            <v>_</v>
          </cell>
        </row>
        <row r="981">
          <cell r="A981" t="str">
            <v>_</v>
          </cell>
        </row>
        <row r="982">
          <cell r="A982" t="str">
            <v>_</v>
          </cell>
        </row>
        <row r="983">
          <cell r="A983" t="str">
            <v>_</v>
          </cell>
        </row>
        <row r="984">
          <cell r="A984" t="str">
            <v>_</v>
          </cell>
        </row>
        <row r="985">
          <cell r="A985" t="str">
            <v>_</v>
          </cell>
        </row>
        <row r="986">
          <cell r="A986" t="str">
            <v>_</v>
          </cell>
        </row>
        <row r="987">
          <cell r="A987" t="str">
            <v>_</v>
          </cell>
        </row>
        <row r="988">
          <cell r="A988" t="str">
            <v>_</v>
          </cell>
        </row>
        <row r="989">
          <cell r="A989" t="str">
            <v>_</v>
          </cell>
        </row>
        <row r="990">
          <cell r="A990" t="str">
            <v>_</v>
          </cell>
        </row>
        <row r="991">
          <cell r="A991" t="str">
            <v>_</v>
          </cell>
        </row>
        <row r="992">
          <cell r="A992" t="str">
            <v>_</v>
          </cell>
        </row>
        <row r="993">
          <cell r="A993" t="str">
            <v>_</v>
          </cell>
        </row>
        <row r="994">
          <cell r="A994" t="str">
            <v>_</v>
          </cell>
        </row>
        <row r="995">
          <cell r="A995" t="str">
            <v>_</v>
          </cell>
        </row>
        <row r="996">
          <cell r="A996" t="str">
            <v>_</v>
          </cell>
        </row>
        <row r="997">
          <cell r="A997" t="str">
            <v>_</v>
          </cell>
        </row>
        <row r="998">
          <cell r="A998" t="str">
            <v>_</v>
          </cell>
        </row>
        <row r="999">
          <cell r="A999" t="str">
            <v>_</v>
          </cell>
        </row>
        <row r="1000">
          <cell r="A1000" t="str">
            <v>_</v>
          </cell>
        </row>
        <row r="1001">
          <cell r="A1001" t="str">
            <v>_</v>
          </cell>
        </row>
        <row r="1002">
          <cell r="A1002" t="str">
            <v>_</v>
          </cell>
        </row>
        <row r="1003">
          <cell r="A1003" t="str">
            <v>_</v>
          </cell>
        </row>
        <row r="1004">
          <cell r="A1004" t="str">
            <v>_</v>
          </cell>
        </row>
        <row r="1005">
          <cell r="A1005" t="str">
            <v>_</v>
          </cell>
        </row>
        <row r="1006">
          <cell r="A1006" t="str">
            <v>_</v>
          </cell>
        </row>
        <row r="1007">
          <cell r="A1007" t="str">
            <v>_</v>
          </cell>
        </row>
        <row r="1008">
          <cell r="A1008" t="str">
            <v>_</v>
          </cell>
        </row>
        <row r="1009">
          <cell r="A1009" t="str">
            <v>_</v>
          </cell>
        </row>
        <row r="1010">
          <cell r="A1010" t="str">
            <v>_</v>
          </cell>
        </row>
        <row r="1011">
          <cell r="A1011" t="str">
            <v>_</v>
          </cell>
        </row>
        <row r="1012">
          <cell r="A1012" t="str">
            <v>_</v>
          </cell>
        </row>
        <row r="1013">
          <cell r="A1013" t="str">
            <v>_</v>
          </cell>
        </row>
        <row r="1014">
          <cell r="A1014" t="str">
            <v>_</v>
          </cell>
        </row>
        <row r="1015">
          <cell r="A1015" t="str">
            <v>_</v>
          </cell>
        </row>
        <row r="1016">
          <cell r="A1016" t="str">
            <v>_</v>
          </cell>
        </row>
        <row r="1017">
          <cell r="A1017" t="str">
            <v>_</v>
          </cell>
        </row>
        <row r="1018">
          <cell r="A1018" t="str">
            <v>_</v>
          </cell>
        </row>
        <row r="1019">
          <cell r="A1019" t="str">
            <v>_</v>
          </cell>
        </row>
        <row r="1020">
          <cell r="A1020" t="str">
            <v>_</v>
          </cell>
        </row>
        <row r="1021">
          <cell r="A1021" t="str">
            <v>_</v>
          </cell>
        </row>
        <row r="1022">
          <cell r="A1022" t="str">
            <v>_</v>
          </cell>
        </row>
        <row r="1023">
          <cell r="A1023" t="str">
            <v>_</v>
          </cell>
        </row>
        <row r="1024">
          <cell r="A1024" t="str">
            <v>_</v>
          </cell>
        </row>
        <row r="1025">
          <cell r="A1025" t="str">
            <v>_</v>
          </cell>
        </row>
        <row r="1026">
          <cell r="A1026" t="str">
            <v>_</v>
          </cell>
        </row>
        <row r="1027">
          <cell r="A1027" t="str">
            <v>_</v>
          </cell>
        </row>
        <row r="1028">
          <cell r="A1028" t="str">
            <v>_</v>
          </cell>
        </row>
        <row r="1029">
          <cell r="A1029" t="str">
            <v>_</v>
          </cell>
        </row>
        <row r="1030">
          <cell r="A1030" t="str">
            <v>_</v>
          </cell>
        </row>
        <row r="1031">
          <cell r="A1031" t="str">
            <v>_</v>
          </cell>
        </row>
        <row r="1032">
          <cell r="A1032" t="str">
            <v>_</v>
          </cell>
        </row>
        <row r="1033">
          <cell r="A1033" t="str">
            <v>_</v>
          </cell>
        </row>
        <row r="1034">
          <cell r="A1034" t="str">
            <v>_</v>
          </cell>
        </row>
        <row r="1035">
          <cell r="A1035" t="str">
            <v>_</v>
          </cell>
        </row>
        <row r="1036">
          <cell r="A1036" t="str">
            <v>_</v>
          </cell>
        </row>
        <row r="1037">
          <cell r="A1037" t="str">
            <v>_</v>
          </cell>
        </row>
        <row r="1038">
          <cell r="A1038" t="str">
            <v>_</v>
          </cell>
        </row>
        <row r="1039">
          <cell r="A1039" t="str">
            <v>_</v>
          </cell>
        </row>
        <row r="1040">
          <cell r="A1040" t="str">
            <v>_</v>
          </cell>
        </row>
        <row r="1041">
          <cell r="A1041" t="str">
            <v>_</v>
          </cell>
        </row>
        <row r="1042">
          <cell r="A1042" t="str">
            <v>_</v>
          </cell>
        </row>
        <row r="1043">
          <cell r="A1043" t="str">
            <v>_</v>
          </cell>
        </row>
        <row r="1044">
          <cell r="A1044" t="str">
            <v>_</v>
          </cell>
        </row>
        <row r="1045">
          <cell r="A1045" t="str">
            <v>_</v>
          </cell>
        </row>
        <row r="1046">
          <cell r="A1046" t="str">
            <v>_</v>
          </cell>
        </row>
        <row r="1047">
          <cell r="A1047" t="str">
            <v>_</v>
          </cell>
        </row>
        <row r="1048">
          <cell r="A1048" t="str">
            <v>_</v>
          </cell>
        </row>
        <row r="1049">
          <cell r="A1049" t="str">
            <v>_</v>
          </cell>
        </row>
        <row r="1050">
          <cell r="A1050" t="str">
            <v>_</v>
          </cell>
        </row>
        <row r="1051">
          <cell r="A1051" t="str">
            <v>_</v>
          </cell>
        </row>
        <row r="1052">
          <cell r="A1052" t="str">
            <v>_</v>
          </cell>
        </row>
        <row r="1053">
          <cell r="A1053" t="str">
            <v>_</v>
          </cell>
        </row>
        <row r="1054">
          <cell r="A1054" t="str">
            <v>_</v>
          </cell>
        </row>
        <row r="1055">
          <cell r="A1055" t="str">
            <v>_</v>
          </cell>
        </row>
        <row r="1056">
          <cell r="A1056" t="str">
            <v>_</v>
          </cell>
        </row>
        <row r="1057">
          <cell r="A1057" t="str">
            <v>_</v>
          </cell>
        </row>
        <row r="1058">
          <cell r="A1058" t="str">
            <v>_</v>
          </cell>
        </row>
        <row r="1059">
          <cell r="A1059" t="str">
            <v>_</v>
          </cell>
        </row>
        <row r="1060">
          <cell r="A1060" t="str">
            <v>_</v>
          </cell>
        </row>
        <row r="1061">
          <cell r="A1061" t="str">
            <v>_</v>
          </cell>
        </row>
        <row r="1062">
          <cell r="A1062" t="str">
            <v>_</v>
          </cell>
        </row>
        <row r="1063">
          <cell r="A1063" t="str">
            <v>_</v>
          </cell>
        </row>
        <row r="1064">
          <cell r="A1064" t="str">
            <v>_</v>
          </cell>
        </row>
        <row r="1065">
          <cell r="A1065" t="str">
            <v>_</v>
          </cell>
        </row>
        <row r="1066">
          <cell r="A1066" t="str">
            <v>_</v>
          </cell>
        </row>
        <row r="1067">
          <cell r="A1067" t="str">
            <v>_</v>
          </cell>
        </row>
        <row r="1068">
          <cell r="A1068" t="str">
            <v>_</v>
          </cell>
        </row>
        <row r="1069">
          <cell r="A1069" t="str">
            <v>_</v>
          </cell>
        </row>
        <row r="1070">
          <cell r="A1070" t="str">
            <v>_</v>
          </cell>
        </row>
        <row r="1071">
          <cell r="A1071" t="str">
            <v>_</v>
          </cell>
        </row>
        <row r="1072">
          <cell r="A1072" t="str">
            <v>_</v>
          </cell>
        </row>
        <row r="1073">
          <cell r="A1073" t="str">
            <v>_</v>
          </cell>
        </row>
        <row r="1074">
          <cell r="A1074" t="str">
            <v>_</v>
          </cell>
        </row>
        <row r="1075">
          <cell r="A1075" t="str">
            <v>_</v>
          </cell>
        </row>
        <row r="1076">
          <cell r="A1076" t="str">
            <v>_</v>
          </cell>
        </row>
        <row r="1077">
          <cell r="A1077" t="str">
            <v>_</v>
          </cell>
        </row>
        <row r="1078">
          <cell r="A1078" t="str">
            <v>_</v>
          </cell>
        </row>
        <row r="1079">
          <cell r="A1079" t="str">
            <v>_</v>
          </cell>
        </row>
        <row r="1080">
          <cell r="A1080" t="str">
            <v>_</v>
          </cell>
        </row>
        <row r="1081">
          <cell r="A1081" t="str">
            <v>_</v>
          </cell>
        </row>
        <row r="1082">
          <cell r="A1082" t="str">
            <v>_</v>
          </cell>
        </row>
        <row r="1083">
          <cell r="A1083" t="str">
            <v>_</v>
          </cell>
        </row>
        <row r="1084">
          <cell r="A1084" t="str">
            <v>_</v>
          </cell>
        </row>
        <row r="1085">
          <cell r="A1085" t="str">
            <v>_</v>
          </cell>
        </row>
        <row r="1086">
          <cell r="A1086" t="str">
            <v>_</v>
          </cell>
        </row>
        <row r="1087">
          <cell r="A1087" t="str">
            <v>_</v>
          </cell>
        </row>
        <row r="1088">
          <cell r="A1088" t="str">
            <v>_</v>
          </cell>
        </row>
        <row r="1089">
          <cell r="A1089" t="str">
            <v>_</v>
          </cell>
        </row>
        <row r="1090">
          <cell r="A1090" t="str">
            <v>_</v>
          </cell>
        </row>
        <row r="1091">
          <cell r="A1091" t="str">
            <v>_</v>
          </cell>
        </row>
        <row r="1092">
          <cell r="A1092" t="str">
            <v>_</v>
          </cell>
        </row>
        <row r="1093">
          <cell r="A1093" t="str">
            <v>_</v>
          </cell>
        </row>
        <row r="1094">
          <cell r="A1094" t="str">
            <v>_</v>
          </cell>
        </row>
        <row r="1095">
          <cell r="A1095" t="str">
            <v>_</v>
          </cell>
        </row>
        <row r="1096">
          <cell r="A1096" t="str">
            <v>_</v>
          </cell>
        </row>
        <row r="1097">
          <cell r="A1097" t="str">
            <v>_</v>
          </cell>
        </row>
        <row r="1098">
          <cell r="A1098" t="str">
            <v>_</v>
          </cell>
        </row>
        <row r="1099">
          <cell r="A1099" t="str">
            <v>_</v>
          </cell>
        </row>
        <row r="1100">
          <cell r="A1100" t="str">
            <v>_</v>
          </cell>
        </row>
        <row r="1101">
          <cell r="A1101" t="str">
            <v>_</v>
          </cell>
        </row>
        <row r="1102">
          <cell r="A1102" t="str">
            <v>_</v>
          </cell>
        </row>
        <row r="1103">
          <cell r="A1103" t="str">
            <v>_</v>
          </cell>
        </row>
        <row r="1104">
          <cell r="A1104" t="str">
            <v>_</v>
          </cell>
        </row>
        <row r="1105">
          <cell r="A1105" t="str">
            <v>_</v>
          </cell>
        </row>
        <row r="1106">
          <cell r="A1106" t="str">
            <v>_</v>
          </cell>
        </row>
        <row r="1107">
          <cell r="A1107" t="str">
            <v>_</v>
          </cell>
        </row>
        <row r="1108">
          <cell r="A1108" t="str">
            <v>_</v>
          </cell>
        </row>
        <row r="1109">
          <cell r="A1109" t="str">
            <v>_</v>
          </cell>
        </row>
        <row r="1110">
          <cell r="A1110" t="str">
            <v>_</v>
          </cell>
        </row>
        <row r="1111">
          <cell r="A1111" t="str">
            <v>_</v>
          </cell>
        </row>
        <row r="1112">
          <cell r="A1112" t="str">
            <v>_</v>
          </cell>
        </row>
        <row r="1113">
          <cell r="A1113" t="str">
            <v>_</v>
          </cell>
        </row>
        <row r="1114">
          <cell r="A1114" t="str">
            <v>_</v>
          </cell>
        </row>
        <row r="1115">
          <cell r="A1115" t="str">
            <v>_</v>
          </cell>
        </row>
        <row r="1116">
          <cell r="A1116" t="str">
            <v>_</v>
          </cell>
        </row>
        <row r="1117">
          <cell r="A1117" t="str">
            <v>_</v>
          </cell>
        </row>
        <row r="1118">
          <cell r="A1118" t="str">
            <v>_</v>
          </cell>
        </row>
        <row r="1119">
          <cell r="A1119" t="str">
            <v>_</v>
          </cell>
        </row>
        <row r="1120">
          <cell r="A1120" t="str">
            <v>_</v>
          </cell>
        </row>
        <row r="1121">
          <cell r="A1121" t="str">
            <v>_</v>
          </cell>
        </row>
        <row r="1122">
          <cell r="A1122" t="str">
            <v>_</v>
          </cell>
        </row>
        <row r="1123">
          <cell r="A1123" t="str">
            <v>_</v>
          </cell>
        </row>
        <row r="1124">
          <cell r="A1124" t="str">
            <v>_</v>
          </cell>
        </row>
        <row r="1125">
          <cell r="A1125" t="str">
            <v>_</v>
          </cell>
        </row>
        <row r="1126">
          <cell r="A1126" t="str">
            <v>_</v>
          </cell>
        </row>
        <row r="1127">
          <cell r="A1127" t="str">
            <v>_</v>
          </cell>
        </row>
        <row r="1128">
          <cell r="A1128" t="str">
            <v>_</v>
          </cell>
        </row>
        <row r="1129">
          <cell r="A1129" t="str">
            <v>_</v>
          </cell>
        </row>
        <row r="1130">
          <cell r="A1130" t="str">
            <v>_</v>
          </cell>
        </row>
        <row r="1131">
          <cell r="A1131" t="str">
            <v>_</v>
          </cell>
        </row>
        <row r="1132">
          <cell r="A1132" t="str">
            <v>_</v>
          </cell>
        </row>
        <row r="1133">
          <cell r="A1133" t="str">
            <v>_</v>
          </cell>
        </row>
        <row r="1134">
          <cell r="A1134" t="str">
            <v>_</v>
          </cell>
        </row>
        <row r="1135">
          <cell r="A1135" t="str">
            <v>_</v>
          </cell>
        </row>
        <row r="1136">
          <cell r="A1136" t="str">
            <v>_</v>
          </cell>
        </row>
        <row r="1137">
          <cell r="A1137" t="str">
            <v>_</v>
          </cell>
        </row>
        <row r="1138">
          <cell r="A1138" t="str">
            <v>_</v>
          </cell>
        </row>
        <row r="1139">
          <cell r="A1139" t="str">
            <v>_</v>
          </cell>
        </row>
        <row r="1140">
          <cell r="A1140" t="str">
            <v>_</v>
          </cell>
        </row>
        <row r="1141">
          <cell r="A1141" t="str">
            <v>_</v>
          </cell>
        </row>
        <row r="1142">
          <cell r="A1142" t="str">
            <v>_</v>
          </cell>
        </row>
        <row r="1143">
          <cell r="A1143" t="str">
            <v>_</v>
          </cell>
        </row>
        <row r="1144">
          <cell r="A1144" t="str">
            <v>_</v>
          </cell>
        </row>
        <row r="1145">
          <cell r="A1145" t="str">
            <v>_</v>
          </cell>
        </row>
        <row r="1146">
          <cell r="A1146" t="str">
            <v>_</v>
          </cell>
        </row>
        <row r="1147">
          <cell r="A1147" t="str">
            <v>_</v>
          </cell>
        </row>
        <row r="1148">
          <cell r="A1148" t="str">
            <v>_</v>
          </cell>
        </row>
        <row r="1149">
          <cell r="A1149" t="str">
            <v>_</v>
          </cell>
        </row>
        <row r="1150">
          <cell r="A1150" t="str">
            <v>_</v>
          </cell>
        </row>
        <row r="1151">
          <cell r="A1151" t="str">
            <v>_</v>
          </cell>
        </row>
        <row r="1152">
          <cell r="A1152" t="str">
            <v>_</v>
          </cell>
        </row>
        <row r="1153">
          <cell r="A1153" t="str">
            <v>_</v>
          </cell>
        </row>
        <row r="1154">
          <cell r="A1154" t="str">
            <v>_</v>
          </cell>
        </row>
        <row r="1155">
          <cell r="A1155" t="str">
            <v>_</v>
          </cell>
        </row>
        <row r="1156">
          <cell r="A1156" t="str">
            <v>_</v>
          </cell>
        </row>
        <row r="1157">
          <cell r="A1157" t="str">
            <v>_</v>
          </cell>
        </row>
        <row r="1158">
          <cell r="A1158" t="str">
            <v>_</v>
          </cell>
        </row>
        <row r="1159">
          <cell r="A1159" t="str">
            <v>_</v>
          </cell>
        </row>
        <row r="1160">
          <cell r="A1160" t="str">
            <v>_</v>
          </cell>
        </row>
        <row r="1161">
          <cell r="A1161" t="str">
            <v>_</v>
          </cell>
        </row>
        <row r="1162">
          <cell r="A1162" t="str">
            <v>_</v>
          </cell>
        </row>
        <row r="1163">
          <cell r="A1163" t="str">
            <v>_</v>
          </cell>
        </row>
        <row r="1164">
          <cell r="A1164" t="str">
            <v>_</v>
          </cell>
        </row>
        <row r="1165">
          <cell r="A1165" t="str">
            <v>_</v>
          </cell>
        </row>
        <row r="1166">
          <cell r="A1166" t="str">
            <v>_</v>
          </cell>
        </row>
        <row r="1167">
          <cell r="A1167" t="str">
            <v>_</v>
          </cell>
        </row>
        <row r="1168">
          <cell r="A1168" t="str">
            <v>_</v>
          </cell>
        </row>
        <row r="1169">
          <cell r="A1169" t="str">
            <v>_</v>
          </cell>
        </row>
        <row r="1170">
          <cell r="A1170" t="str">
            <v>_</v>
          </cell>
        </row>
        <row r="1171">
          <cell r="A1171" t="str">
            <v>_</v>
          </cell>
        </row>
        <row r="1172">
          <cell r="A1172" t="str">
            <v>_</v>
          </cell>
        </row>
        <row r="1173">
          <cell r="A1173" t="str">
            <v>_</v>
          </cell>
        </row>
        <row r="1174">
          <cell r="A1174" t="str">
            <v>_</v>
          </cell>
        </row>
        <row r="1175">
          <cell r="A1175" t="str">
            <v>_</v>
          </cell>
        </row>
        <row r="1176">
          <cell r="A1176" t="str">
            <v>_</v>
          </cell>
        </row>
        <row r="1177">
          <cell r="A1177" t="str">
            <v>_</v>
          </cell>
        </row>
        <row r="1178">
          <cell r="A1178" t="str">
            <v>_</v>
          </cell>
        </row>
        <row r="1179">
          <cell r="A1179" t="str">
            <v>_</v>
          </cell>
        </row>
        <row r="1180">
          <cell r="A1180" t="str">
            <v>_</v>
          </cell>
        </row>
        <row r="1181">
          <cell r="A1181" t="str">
            <v>_</v>
          </cell>
        </row>
        <row r="1182">
          <cell r="A1182" t="str">
            <v>_</v>
          </cell>
        </row>
        <row r="1183">
          <cell r="A1183" t="str">
            <v>_</v>
          </cell>
        </row>
        <row r="1184">
          <cell r="A1184" t="str">
            <v>_</v>
          </cell>
        </row>
        <row r="1185">
          <cell r="A1185" t="str">
            <v>_</v>
          </cell>
        </row>
        <row r="1186">
          <cell r="A1186" t="str">
            <v>_</v>
          </cell>
        </row>
        <row r="1187">
          <cell r="A1187" t="str">
            <v>_</v>
          </cell>
        </row>
        <row r="1188">
          <cell r="A1188" t="str">
            <v>_</v>
          </cell>
        </row>
        <row r="1189">
          <cell r="A1189" t="str">
            <v>_</v>
          </cell>
        </row>
        <row r="1190">
          <cell r="A1190" t="str">
            <v>_</v>
          </cell>
        </row>
        <row r="1191">
          <cell r="A1191" t="str">
            <v>_</v>
          </cell>
        </row>
        <row r="1192">
          <cell r="A1192" t="str">
            <v>_</v>
          </cell>
        </row>
        <row r="1193">
          <cell r="A1193" t="str">
            <v>_</v>
          </cell>
        </row>
        <row r="1194">
          <cell r="A1194" t="str">
            <v>_</v>
          </cell>
        </row>
        <row r="1195">
          <cell r="A1195" t="str">
            <v>_</v>
          </cell>
        </row>
        <row r="1196">
          <cell r="A1196" t="str">
            <v>_</v>
          </cell>
        </row>
        <row r="1197">
          <cell r="A1197" t="str">
            <v>_</v>
          </cell>
        </row>
        <row r="1198">
          <cell r="A1198" t="str">
            <v>_</v>
          </cell>
        </row>
        <row r="1199">
          <cell r="A1199" t="str">
            <v>_</v>
          </cell>
        </row>
        <row r="1200">
          <cell r="A1200" t="str">
            <v>_</v>
          </cell>
        </row>
        <row r="1201">
          <cell r="A1201" t="str">
            <v>_</v>
          </cell>
        </row>
        <row r="1202">
          <cell r="A1202" t="str">
            <v>_</v>
          </cell>
        </row>
        <row r="1203">
          <cell r="A1203" t="str">
            <v>_</v>
          </cell>
        </row>
        <row r="1204">
          <cell r="A1204" t="str">
            <v>_</v>
          </cell>
        </row>
        <row r="1205">
          <cell r="A1205" t="str">
            <v>_</v>
          </cell>
        </row>
        <row r="1206">
          <cell r="A1206" t="str">
            <v>_</v>
          </cell>
        </row>
        <row r="1207">
          <cell r="A1207" t="str">
            <v>_</v>
          </cell>
        </row>
        <row r="1208">
          <cell r="A1208" t="str">
            <v>_</v>
          </cell>
        </row>
        <row r="1209">
          <cell r="A1209" t="str">
            <v>_</v>
          </cell>
        </row>
        <row r="1210">
          <cell r="A1210" t="str">
            <v>_</v>
          </cell>
        </row>
        <row r="1211">
          <cell r="A1211" t="str">
            <v>_</v>
          </cell>
        </row>
        <row r="1212">
          <cell r="A1212" t="str">
            <v>_</v>
          </cell>
        </row>
        <row r="1213">
          <cell r="A1213" t="str">
            <v>_</v>
          </cell>
        </row>
        <row r="1214">
          <cell r="A1214" t="str">
            <v>_</v>
          </cell>
        </row>
        <row r="1215">
          <cell r="A1215" t="str">
            <v>_</v>
          </cell>
        </row>
        <row r="1216">
          <cell r="A1216" t="str">
            <v>_</v>
          </cell>
        </row>
        <row r="1217">
          <cell r="A1217" t="str">
            <v>_</v>
          </cell>
        </row>
        <row r="1218">
          <cell r="A1218" t="str">
            <v>_</v>
          </cell>
        </row>
        <row r="1219">
          <cell r="A1219" t="str">
            <v>_</v>
          </cell>
        </row>
        <row r="1220">
          <cell r="A1220" t="str">
            <v>_</v>
          </cell>
        </row>
        <row r="1221">
          <cell r="A1221" t="str">
            <v>_</v>
          </cell>
        </row>
        <row r="1222">
          <cell r="A1222" t="str">
            <v>_</v>
          </cell>
        </row>
        <row r="1223">
          <cell r="A1223" t="str">
            <v>_</v>
          </cell>
        </row>
        <row r="1224">
          <cell r="A1224" t="str">
            <v>_</v>
          </cell>
        </row>
        <row r="1225">
          <cell r="A1225" t="str">
            <v>_</v>
          </cell>
        </row>
        <row r="1226">
          <cell r="A1226" t="str">
            <v>_</v>
          </cell>
        </row>
        <row r="1227">
          <cell r="A1227" t="str">
            <v>_</v>
          </cell>
        </row>
        <row r="1228">
          <cell r="A1228" t="str">
            <v>_</v>
          </cell>
        </row>
        <row r="1229">
          <cell r="A1229" t="str">
            <v>_</v>
          </cell>
        </row>
        <row r="1230">
          <cell r="A1230" t="str">
            <v>_</v>
          </cell>
        </row>
        <row r="1231">
          <cell r="A1231" t="str">
            <v>_</v>
          </cell>
        </row>
        <row r="1232">
          <cell r="A1232" t="str">
            <v>_</v>
          </cell>
        </row>
        <row r="1233">
          <cell r="A1233" t="str">
            <v>_</v>
          </cell>
        </row>
        <row r="1234">
          <cell r="A1234" t="str">
            <v>_</v>
          </cell>
        </row>
        <row r="1235">
          <cell r="A1235" t="str">
            <v>_</v>
          </cell>
        </row>
        <row r="1236">
          <cell r="A1236" t="str">
            <v>_</v>
          </cell>
        </row>
        <row r="1237">
          <cell r="A1237" t="str">
            <v>_</v>
          </cell>
        </row>
        <row r="1238">
          <cell r="A1238" t="str">
            <v>_</v>
          </cell>
        </row>
        <row r="1239">
          <cell r="A1239" t="str">
            <v>_</v>
          </cell>
        </row>
        <row r="1240">
          <cell r="A1240" t="str">
            <v>_</v>
          </cell>
        </row>
        <row r="1241">
          <cell r="A1241" t="str">
            <v>_</v>
          </cell>
        </row>
        <row r="1242">
          <cell r="A1242" t="str">
            <v>_</v>
          </cell>
        </row>
        <row r="1243">
          <cell r="A1243" t="str">
            <v>_</v>
          </cell>
        </row>
        <row r="1244">
          <cell r="A1244" t="str">
            <v>_</v>
          </cell>
        </row>
        <row r="1245">
          <cell r="A1245" t="str">
            <v>_</v>
          </cell>
        </row>
        <row r="1246">
          <cell r="A1246" t="str">
            <v>_</v>
          </cell>
        </row>
        <row r="1247">
          <cell r="A1247" t="str">
            <v>_</v>
          </cell>
        </row>
        <row r="1248">
          <cell r="A1248" t="str">
            <v>_</v>
          </cell>
        </row>
        <row r="1249">
          <cell r="A1249" t="str">
            <v>_</v>
          </cell>
        </row>
        <row r="1250">
          <cell r="A1250" t="str">
            <v>_</v>
          </cell>
        </row>
        <row r="1251">
          <cell r="A1251" t="str">
            <v>_</v>
          </cell>
        </row>
        <row r="1252">
          <cell r="A1252" t="str">
            <v>_</v>
          </cell>
        </row>
        <row r="1253">
          <cell r="A1253" t="str">
            <v>_</v>
          </cell>
        </row>
        <row r="1254">
          <cell r="A1254" t="str">
            <v>_</v>
          </cell>
        </row>
        <row r="1255">
          <cell r="A1255" t="str">
            <v>_</v>
          </cell>
        </row>
        <row r="1256">
          <cell r="A1256" t="str">
            <v>_</v>
          </cell>
        </row>
        <row r="1257">
          <cell r="A1257" t="str">
            <v>_</v>
          </cell>
        </row>
        <row r="1258">
          <cell r="A1258" t="str">
            <v>_</v>
          </cell>
        </row>
        <row r="1259">
          <cell r="A1259" t="str">
            <v>_</v>
          </cell>
        </row>
        <row r="1260">
          <cell r="A1260" t="str">
            <v>_</v>
          </cell>
        </row>
        <row r="1261">
          <cell r="A1261" t="str">
            <v>_</v>
          </cell>
        </row>
        <row r="1262">
          <cell r="A1262" t="str">
            <v>_</v>
          </cell>
        </row>
        <row r="1263">
          <cell r="A1263" t="str">
            <v>_</v>
          </cell>
        </row>
        <row r="1264">
          <cell r="A1264" t="str">
            <v>_</v>
          </cell>
        </row>
        <row r="1265">
          <cell r="A1265" t="str">
            <v>_</v>
          </cell>
        </row>
        <row r="1266">
          <cell r="A1266" t="str">
            <v>_</v>
          </cell>
        </row>
        <row r="1267">
          <cell r="A1267" t="str">
            <v>_</v>
          </cell>
        </row>
        <row r="1268">
          <cell r="A1268" t="str">
            <v>_</v>
          </cell>
        </row>
        <row r="1269">
          <cell r="A1269" t="str">
            <v>_</v>
          </cell>
        </row>
        <row r="1270">
          <cell r="A1270" t="str">
            <v>_</v>
          </cell>
        </row>
        <row r="1271">
          <cell r="A1271" t="str">
            <v>_</v>
          </cell>
        </row>
        <row r="1272">
          <cell r="A1272" t="str">
            <v>_</v>
          </cell>
        </row>
        <row r="1273">
          <cell r="A1273" t="str">
            <v>_</v>
          </cell>
        </row>
        <row r="1274">
          <cell r="A1274" t="str">
            <v>_</v>
          </cell>
        </row>
        <row r="1275">
          <cell r="A1275" t="str">
            <v>_</v>
          </cell>
        </row>
        <row r="1276">
          <cell r="A1276" t="str">
            <v>_</v>
          </cell>
        </row>
        <row r="1277">
          <cell r="A1277" t="str">
            <v>_</v>
          </cell>
        </row>
        <row r="1278">
          <cell r="A1278" t="str">
            <v>_</v>
          </cell>
        </row>
        <row r="1279">
          <cell r="A1279" t="str">
            <v>_</v>
          </cell>
        </row>
        <row r="1280">
          <cell r="A1280" t="str">
            <v>_</v>
          </cell>
        </row>
        <row r="1281">
          <cell r="A1281" t="str">
            <v>_</v>
          </cell>
        </row>
        <row r="1282">
          <cell r="A1282" t="str">
            <v>_</v>
          </cell>
        </row>
        <row r="1283">
          <cell r="A1283" t="str">
            <v>_</v>
          </cell>
        </row>
        <row r="1284">
          <cell r="A1284" t="str">
            <v>_</v>
          </cell>
        </row>
        <row r="1285">
          <cell r="A1285" t="str">
            <v>_</v>
          </cell>
        </row>
        <row r="1286">
          <cell r="A1286" t="str">
            <v>_</v>
          </cell>
        </row>
        <row r="1287">
          <cell r="A1287" t="str">
            <v>_</v>
          </cell>
        </row>
        <row r="1288">
          <cell r="A1288" t="str">
            <v>_</v>
          </cell>
        </row>
        <row r="1289">
          <cell r="A1289" t="str">
            <v>_</v>
          </cell>
        </row>
        <row r="1290">
          <cell r="A1290" t="str">
            <v>_</v>
          </cell>
        </row>
        <row r="1291">
          <cell r="A1291" t="str">
            <v>_</v>
          </cell>
        </row>
        <row r="1292">
          <cell r="A1292" t="str">
            <v>_</v>
          </cell>
        </row>
        <row r="1293">
          <cell r="A1293" t="str">
            <v>_</v>
          </cell>
        </row>
        <row r="1294">
          <cell r="A1294" t="str">
            <v>_</v>
          </cell>
        </row>
        <row r="1295">
          <cell r="A1295" t="str">
            <v>_</v>
          </cell>
        </row>
        <row r="1296">
          <cell r="A1296" t="str">
            <v>_</v>
          </cell>
        </row>
        <row r="1297">
          <cell r="A1297" t="str">
            <v>_</v>
          </cell>
        </row>
        <row r="1298">
          <cell r="A1298" t="str">
            <v>_</v>
          </cell>
        </row>
        <row r="1299">
          <cell r="A1299" t="str">
            <v>_</v>
          </cell>
        </row>
        <row r="1300">
          <cell r="A1300" t="str">
            <v>_</v>
          </cell>
        </row>
        <row r="1301">
          <cell r="A1301" t="str">
            <v>_</v>
          </cell>
        </row>
        <row r="1302">
          <cell r="A1302" t="str">
            <v>_</v>
          </cell>
        </row>
        <row r="1303">
          <cell r="A1303" t="str">
            <v>_</v>
          </cell>
        </row>
        <row r="1304">
          <cell r="A1304" t="str">
            <v>_</v>
          </cell>
        </row>
        <row r="1305">
          <cell r="A1305" t="str">
            <v>_</v>
          </cell>
        </row>
        <row r="1306">
          <cell r="A1306" t="str">
            <v>_</v>
          </cell>
        </row>
        <row r="1307">
          <cell r="A1307" t="str">
            <v>_</v>
          </cell>
        </row>
        <row r="1308">
          <cell r="A1308" t="str">
            <v>_</v>
          </cell>
        </row>
        <row r="1309">
          <cell r="A1309" t="str">
            <v>_</v>
          </cell>
        </row>
        <row r="1310">
          <cell r="A1310" t="str">
            <v>_</v>
          </cell>
        </row>
        <row r="1311">
          <cell r="A1311" t="str">
            <v>_</v>
          </cell>
        </row>
        <row r="1312">
          <cell r="A1312" t="str">
            <v>_</v>
          </cell>
        </row>
        <row r="1313">
          <cell r="A1313" t="str">
            <v>_</v>
          </cell>
        </row>
        <row r="1314">
          <cell r="A1314" t="str">
            <v>_</v>
          </cell>
        </row>
        <row r="1315">
          <cell r="A1315" t="str">
            <v>_</v>
          </cell>
        </row>
        <row r="1316">
          <cell r="A1316" t="str">
            <v>_</v>
          </cell>
        </row>
        <row r="1317">
          <cell r="A1317" t="str">
            <v>_</v>
          </cell>
        </row>
        <row r="1318">
          <cell r="A1318" t="str">
            <v>_</v>
          </cell>
        </row>
        <row r="1319">
          <cell r="A1319" t="str">
            <v>_</v>
          </cell>
        </row>
        <row r="1320">
          <cell r="A1320" t="str">
            <v>_</v>
          </cell>
        </row>
        <row r="1321">
          <cell r="A1321" t="str">
            <v>_</v>
          </cell>
        </row>
        <row r="1322">
          <cell r="A1322" t="str">
            <v>_</v>
          </cell>
        </row>
        <row r="1323">
          <cell r="A1323" t="str">
            <v>_</v>
          </cell>
        </row>
        <row r="1324">
          <cell r="A1324" t="str">
            <v>_</v>
          </cell>
        </row>
        <row r="1325">
          <cell r="A1325" t="str">
            <v>_</v>
          </cell>
        </row>
        <row r="1326">
          <cell r="A1326" t="str">
            <v>_</v>
          </cell>
        </row>
        <row r="1327">
          <cell r="A1327" t="str">
            <v>_</v>
          </cell>
        </row>
        <row r="1328">
          <cell r="A1328" t="str">
            <v>_</v>
          </cell>
        </row>
        <row r="1329">
          <cell r="A1329" t="str">
            <v>_</v>
          </cell>
        </row>
        <row r="1330">
          <cell r="A1330" t="str">
            <v>_</v>
          </cell>
        </row>
        <row r="1331">
          <cell r="A1331" t="str">
            <v>_</v>
          </cell>
        </row>
        <row r="1332">
          <cell r="A1332" t="str">
            <v>_</v>
          </cell>
        </row>
        <row r="1333">
          <cell r="A1333" t="str">
            <v>_</v>
          </cell>
        </row>
        <row r="1334">
          <cell r="A1334" t="str">
            <v>_</v>
          </cell>
        </row>
        <row r="1335">
          <cell r="A1335" t="str">
            <v>_</v>
          </cell>
        </row>
        <row r="1336">
          <cell r="A1336" t="str">
            <v>_</v>
          </cell>
        </row>
        <row r="1337">
          <cell r="A1337" t="str">
            <v>_</v>
          </cell>
        </row>
        <row r="1338">
          <cell r="A1338" t="str">
            <v>_</v>
          </cell>
        </row>
        <row r="1339">
          <cell r="A1339" t="str">
            <v>_</v>
          </cell>
        </row>
        <row r="1340">
          <cell r="A1340" t="str">
            <v>_</v>
          </cell>
        </row>
        <row r="1341">
          <cell r="A1341" t="str">
            <v>_</v>
          </cell>
        </row>
        <row r="1342">
          <cell r="A1342" t="str">
            <v>_</v>
          </cell>
        </row>
        <row r="1343">
          <cell r="A1343" t="str">
            <v>_</v>
          </cell>
        </row>
        <row r="1344">
          <cell r="A1344" t="str">
            <v>_</v>
          </cell>
        </row>
        <row r="1345">
          <cell r="A1345" t="str">
            <v>_</v>
          </cell>
        </row>
        <row r="1346">
          <cell r="A1346" t="str">
            <v>_</v>
          </cell>
        </row>
        <row r="1347">
          <cell r="A1347" t="str">
            <v>_</v>
          </cell>
        </row>
        <row r="1348">
          <cell r="A1348" t="str">
            <v>_</v>
          </cell>
        </row>
        <row r="1349">
          <cell r="A1349" t="str">
            <v>_</v>
          </cell>
        </row>
        <row r="1350">
          <cell r="A1350" t="str">
            <v>_</v>
          </cell>
        </row>
        <row r="1351">
          <cell r="A1351" t="str">
            <v>_</v>
          </cell>
        </row>
        <row r="1352">
          <cell r="A1352" t="str">
            <v>_</v>
          </cell>
        </row>
        <row r="1353">
          <cell r="A1353" t="str">
            <v>_</v>
          </cell>
        </row>
        <row r="1354">
          <cell r="A1354" t="str">
            <v>_</v>
          </cell>
        </row>
        <row r="1355">
          <cell r="A1355" t="str">
            <v>_</v>
          </cell>
        </row>
        <row r="1356">
          <cell r="A1356" t="str">
            <v>_</v>
          </cell>
        </row>
        <row r="1357">
          <cell r="A1357" t="str">
            <v>_</v>
          </cell>
        </row>
        <row r="1358">
          <cell r="A1358" t="str">
            <v>_</v>
          </cell>
        </row>
        <row r="1359">
          <cell r="A1359" t="str">
            <v>_</v>
          </cell>
        </row>
        <row r="1360">
          <cell r="A1360" t="str">
            <v>_</v>
          </cell>
        </row>
        <row r="1361">
          <cell r="A1361" t="str">
            <v>_</v>
          </cell>
        </row>
        <row r="1362">
          <cell r="A1362" t="str">
            <v>_</v>
          </cell>
        </row>
        <row r="1363">
          <cell r="A1363" t="str">
            <v>_</v>
          </cell>
        </row>
        <row r="1364">
          <cell r="A1364" t="str">
            <v>_</v>
          </cell>
        </row>
        <row r="1365">
          <cell r="A1365" t="str">
            <v>_</v>
          </cell>
        </row>
        <row r="1366">
          <cell r="A1366" t="str">
            <v>_</v>
          </cell>
        </row>
        <row r="1367">
          <cell r="A1367" t="str">
            <v>_</v>
          </cell>
        </row>
        <row r="1368">
          <cell r="A1368" t="str">
            <v>_</v>
          </cell>
        </row>
        <row r="1369">
          <cell r="A1369" t="str">
            <v>_</v>
          </cell>
        </row>
        <row r="1370">
          <cell r="A1370" t="str">
            <v>_</v>
          </cell>
        </row>
        <row r="1371">
          <cell r="A1371" t="str">
            <v>_</v>
          </cell>
        </row>
        <row r="1372">
          <cell r="A1372" t="str">
            <v>_</v>
          </cell>
        </row>
        <row r="1373">
          <cell r="A1373" t="str">
            <v>_</v>
          </cell>
        </row>
        <row r="1374">
          <cell r="A1374" t="str">
            <v>_</v>
          </cell>
        </row>
        <row r="1375">
          <cell r="A1375" t="str">
            <v>_</v>
          </cell>
        </row>
        <row r="1376">
          <cell r="A1376" t="str">
            <v>_</v>
          </cell>
        </row>
        <row r="1377">
          <cell r="A1377" t="str">
            <v>_</v>
          </cell>
        </row>
        <row r="1378">
          <cell r="A1378" t="str">
            <v>_</v>
          </cell>
        </row>
        <row r="1379">
          <cell r="A1379" t="str">
            <v>_</v>
          </cell>
        </row>
        <row r="1380">
          <cell r="A1380" t="str">
            <v>_</v>
          </cell>
        </row>
        <row r="1381">
          <cell r="A1381" t="str">
            <v>_</v>
          </cell>
        </row>
        <row r="1382">
          <cell r="A1382" t="str">
            <v>_</v>
          </cell>
        </row>
        <row r="1383">
          <cell r="A1383" t="str">
            <v>_</v>
          </cell>
        </row>
        <row r="1384">
          <cell r="A1384" t="str">
            <v>_</v>
          </cell>
        </row>
        <row r="1385">
          <cell r="A1385" t="str">
            <v>_</v>
          </cell>
        </row>
        <row r="1386">
          <cell r="A1386" t="str">
            <v>_</v>
          </cell>
        </row>
        <row r="1387">
          <cell r="A1387" t="str">
            <v>_</v>
          </cell>
        </row>
        <row r="1388">
          <cell r="A1388" t="str">
            <v>_</v>
          </cell>
        </row>
        <row r="1389">
          <cell r="A1389" t="str">
            <v>_</v>
          </cell>
        </row>
        <row r="1390">
          <cell r="A1390" t="str">
            <v>_</v>
          </cell>
        </row>
        <row r="1391">
          <cell r="A1391" t="str">
            <v>_</v>
          </cell>
        </row>
        <row r="1392">
          <cell r="A1392" t="str">
            <v>_</v>
          </cell>
        </row>
        <row r="1393">
          <cell r="A1393" t="str">
            <v>_</v>
          </cell>
        </row>
        <row r="1394">
          <cell r="A1394" t="str">
            <v>_</v>
          </cell>
        </row>
        <row r="1395">
          <cell r="A1395" t="str">
            <v>_</v>
          </cell>
        </row>
        <row r="1396">
          <cell r="A1396" t="str">
            <v>_</v>
          </cell>
        </row>
        <row r="1397">
          <cell r="A1397" t="str">
            <v>_</v>
          </cell>
        </row>
        <row r="1398">
          <cell r="A1398" t="str">
            <v>_</v>
          </cell>
        </row>
        <row r="1399">
          <cell r="A1399" t="str">
            <v>_</v>
          </cell>
        </row>
        <row r="1400">
          <cell r="A1400" t="str">
            <v>_</v>
          </cell>
        </row>
        <row r="1401">
          <cell r="A1401" t="str">
            <v>_</v>
          </cell>
        </row>
        <row r="1402">
          <cell r="A1402" t="str">
            <v>_</v>
          </cell>
        </row>
        <row r="1403">
          <cell r="A1403" t="str">
            <v>_</v>
          </cell>
        </row>
        <row r="1404">
          <cell r="A1404" t="str">
            <v>_</v>
          </cell>
        </row>
        <row r="1405">
          <cell r="A1405" t="str">
            <v>_</v>
          </cell>
        </row>
        <row r="1406">
          <cell r="A1406" t="str">
            <v>_</v>
          </cell>
        </row>
        <row r="1407">
          <cell r="A1407" t="str">
            <v>_</v>
          </cell>
        </row>
        <row r="1408">
          <cell r="A1408" t="str">
            <v>_</v>
          </cell>
        </row>
        <row r="1409">
          <cell r="A1409" t="str">
            <v>_</v>
          </cell>
        </row>
        <row r="1410">
          <cell r="A1410" t="str">
            <v>_</v>
          </cell>
        </row>
        <row r="1411">
          <cell r="A1411" t="str">
            <v>_</v>
          </cell>
        </row>
        <row r="1412">
          <cell r="A1412" t="str">
            <v>_</v>
          </cell>
        </row>
        <row r="1413">
          <cell r="A1413" t="str">
            <v>_</v>
          </cell>
        </row>
        <row r="1414">
          <cell r="A1414" t="str">
            <v>_</v>
          </cell>
        </row>
        <row r="1415">
          <cell r="A1415" t="str">
            <v>_</v>
          </cell>
        </row>
        <row r="1416">
          <cell r="A1416" t="str">
            <v>_</v>
          </cell>
        </row>
        <row r="1417">
          <cell r="A1417" t="str">
            <v>_</v>
          </cell>
        </row>
        <row r="1418">
          <cell r="A1418" t="str">
            <v>_</v>
          </cell>
        </row>
        <row r="1419">
          <cell r="A1419" t="str">
            <v>_</v>
          </cell>
        </row>
        <row r="1420">
          <cell r="A1420" t="str">
            <v>_</v>
          </cell>
        </row>
        <row r="1421">
          <cell r="A1421" t="str">
            <v>_</v>
          </cell>
        </row>
        <row r="1422">
          <cell r="A1422" t="str">
            <v>_</v>
          </cell>
        </row>
        <row r="1423">
          <cell r="A1423" t="str">
            <v>_</v>
          </cell>
        </row>
        <row r="1424">
          <cell r="A1424" t="str">
            <v>_</v>
          </cell>
        </row>
        <row r="1425">
          <cell r="A1425" t="str">
            <v>_</v>
          </cell>
        </row>
        <row r="1426">
          <cell r="A1426" t="str">
            <v>_</v>
          </cell>
        </row>
        <row r="1427">
          <cell r="A1427" t="str">
            <v>_</v>
          </cell>
        </row>
        <row r="1428">
          <cell r="A1428" t="str">
            <v>_</v>
          </cell>
        </row>
        <row r="1429">
          <cell r="A1429" t="str">
            <v>_</v>
          </cell>
        </row>
        <row r="1430">
          <cell r="A1430" t="str">
            <v>_</v>
          </cell>
        </row>
        <row r="1431">
          <cell r="A1431" t="str">
            <v>_</v>
          </cell>
        </row>
        <row r="1432">
          <cell r="A1432" t="str">
            <v>_</v>
          </cell>
        </row>
        <row r="1433">
          <cell r="A1433" t="str">
            <v>_</v>
          </cell>
        </row>
        <row r="1434">
          <cell r="A1434" t="str">
            <v>_</v>
          </cell>
        </row>
        <row r="1435">
          <cell r="A1435" t="str">
            <v>_</v>
          </cell>
        </row>
        <row r="1436">
          <cell r="A1436" t="str">
            <v>_</v>
          </cell>
        </row>
        <row r="1437">
          <cell r="A1437" t="str">
            <v>_</v>
          </cell>
        </row>
        <row r="1438">
          <cell r="A1438" t="str">
            <v>_</v>
          </cell>
        </row>
        <row r="1439">
          <cell r="A1439" t="str">
            <v>_</v>
          </cell>
        </row>
        <row r="1440">
          <cell r="A1440" t="str">
            <v>_</v>
          </cell>
        </row>
        <row r="1441">
          <cell r="A1441" t="str">
            <v>_</v>
          </cell>
        </row>
        <row r="1442">
          <cell r="A1442" t="str">
            <v>_</v>
          </cell>
        </row>
        <row r="1443">
          <cell r="A1443" t="str">
            <v>_</v>
          </cell>
        </row>
        <row r="1444">
          <cell r="A1444" t="str">
            <v>_</v>
          </cell>
        </row>
        <row r="1445">
          <cell r="A1445" t="str">
            <v>_</v>
          </cell>
        </row>
        <row r="1446">
          <cell r="A1446" t="str">
            <v>_</v>
          </cell>
        </row>
        <row r="1447">
          <cell r="A1447" t="str">
            <v>_</v>
          </cell>
        </row>
        <row r="1448">
          <cell r="A1448" t="str">
            <v>_</v>
          </cell>
        </row>
        <row r="1449">
          <cell r="A1449" t="str">
            <v>_</v>
          </cell>
        </row>
        <row r="1450">
          <cell r="A1450" t="str">
            <v>_</v>
          </cell>
        </row>
        <row r="1451">
          <cell r="A1451" t="str">
            <v>_</v>
          </cell>
        </row>
        <row r="1452">
          <cell r="A1452" t="str">
            <v>_</v>
          </cell>
        </row>
        <row r="1453">
          <cell r="A1453" t="str">
            <v>_</v>
          </cell>
        </row>
        <row r="1454">
          <cell r="A1454" t="str">
            <v>_</v>
          </cell>
        </row>
        <row r="1455">
          <cell r="A1455" t="str">
            <v>_</v>
          </cell>
        </row>
        <row r="1456">
          <cell r="A1456" t="str">
            <v>_</v>
          </cell>
        </row>
        <row r="1457">
          <cell r="A1457" t="str">
            <v>_</v>
          </cell>
        </row>
        <row r="1458">
          <cell r="A1458" t="str">
            <v>_</v>
          </cell>
        </row>
        <row r="1459">
          <cell r="A1459" t="str">
            <v>_</v>
          </cell>
        </row>
        <row r="1460">
          <cell r="A1460" t="str">
            <v>_</v>
          </cell>
        </row>
        <row r="1461">
          <cell r="A1461" t="str">
            <v>_</v>
          </cell>
        </row>
        <row r="1462">
          <cell r="A1462" t="str">
            <v>_</v>
          </cell>
        </row>
        <row r="1463">
          <cell r="A1463" t="str">
            <v>_</v>
          </cell>
        </row>
        <row r="1464">
          <cell r="A1464" t="str">
            <v>_</v>
          </cell>
        </row>
        <row r="1465">
          <cell r="A1465" t="str">
            <v>_</v>
          </cell>
        </row>
        <row r="1466">
          <cell r="A1466" t="str">
            <v>_</v>
          </cell>
        </row>
        <row r="1467">
          <cell r="A1467" t="str">
            <v>_</v>
          </cell>
        </row>
        <row r="1468">
          <cell r="A1468" t="str">
            <v>_</v>
          </cell>
        </row>
        <row r="1469">
          <cell r="A1469" t="str">
            <v>_</v>
          </cell>
        </row>
        <row r="1470">
          <cell r="A1470" t="str">
            <v>_</v>
          </cell>
        </row>
        <row r="1471">
          <cell r="A1471" t="str">
            <v>_</v>
          </cell>
        </row>
        <row r="1472">
          <cell r="A1472" t="str">
            <v>_</v>
          </cell>
        </row>
        <row r="1473">
          <cell r="A1473" t="str">
            <v>_</v>
          </cell>
        </row>
        <row r="1474">
          <cell r="A1474" t="str">
            <v>_</v>
          </cell>
        </row>
        <row r="1475">
          <cell r="A1475" t="str">
            <v>_</v>
          </cell>
        </row>
        <row r="1476">
          <cell r="A1476" t="str">
            <v>_</v>
          </cell>
        </row>
        <row r="1477">
          <cell r="A1477" t="str">
            <v>_</v>
          </cell>
        </row>
        <row r="1478">
          <cell r="A1478" t="str">
            <v>_</v>
          </cell>
        </row>
        <row r="1479">
          <cell r="A1479" t="str">
            <v>_</v>
          </cell>
        </row>
        <row r="1480">
          <cell r="A1480" t="str">
            <v>_</v>
          </cell>
        </row>
        <row r="1481">
          <cell r="A1481" t="str">
            <v>_</v>
          </cell>
        </row>
        <row r="1482">
          <cell r="A1482" t="str">
            <v>_</v>
          </cell>
        </row>
        <row r="1483">
          <cell r="A1483" t="str">
            <v>_</v>
          </cell>
        </row>
        <row r="1484">
          <cell r="A1484" t="str">
            <v>_</v>
          </cell>
        </row>
        <row r="1485">
          <cell r="A1485" t="str">
            <v>_</v>
          </cell>
        </row>
        <row r="1486">
          <cell r="A1486" t="str">
            <v>_</v>
          </cell>
        </row>
        <row r="1487">
          <cell r="A1487" t="str">
            <v>_</v>
          </cell>
        </row>
        <row r="1488">
          <cell r="A1488" t="str">
            <v>_</v>
          </cell>
        </row>
        <row r="1489">
          <cell r="A1489" t="str">
            <v>_</v>
          </cell>
        </row>
        <row r="1490">
          <cell r="A1490" t="str">
            <v>_</v>
          </cell>
        </row>
        <row r="1491">
          <cell r="A1491" t="str">
            <v>_</v>
          </cell>
        </row>
        <row r="1492">
          <cell r="A1492" t="str">
            <v>_</v>
          </cell>
        </row>
        <row r="1493">
          <cell r="A1493" t="str">
            <v>_</v>
          </cell>
        </row>
        <row r="1494">
          <cell r="A1494" t="str">
            <v>_</v>
          </cell>
        </row>
        <row r="1495">
          <cell r="A1495" t="str">
            <v>_</v>
          </cell>
        </row>
        <row r="1496">
          <cell r="A1496" t="str">
            <v>_</v>
          </cell>
        </row>
        <row r="1497">
          <cell r="A1497" t="str">
            <v>_</v>
          </cell>
        </row>
        <row r="1498">
          <cell r="A1498" t="str">
            <v>_</v>
          </cell>
        </row>
        <row r="1499">
          <cell r="A1499" t="str">
            <v>_</v>
          </cell>
        </row>
        <row r="1500">
          <cell r="A1500" t="str">
            <v>_</v>
          </cell>
        </row>
        <row r="1501">
          <cell r="A1501" t="str">
            <v>_</v>
          </cell>
        </row>
        <row r="1502">
          <cell r="A1502" t="str">
            <v>_</v>
          </cell>
        </row>
        <row r="1503">
          <cell r="A1503" t="str">
            <v>_</v>
          </cell>
        </row>
        <row r="1504">
          <cell r="A1504" t="str">
            <v>_</v>
          </cell>
        </row>
        <row r="1505">
          <cell r="A1505" t="str">
            <v>_</v>
          </cell>
        </row>
        <row r="1506">
          <cell r="A1506" t="str">
            <v>_</v>
          </cell>
        </row>
        <row r="1507">
          <cell r="A1507" t="str">
            <v>_</v>
          </cell>
        </row>
        <row r="1508">
          <cell r="A1508" t="str">
            <v>_</v>
          </cell>
        </row>
        <row r="1509">
          <cell r="A1509" t="str">
            <v>_</v>
          </cell>
        </row>
        <row r="1510">
          <cell r="A1510" t="str">
            <v>_</v>
          </cell>
        </row>
        <row r="1511">
          <cell r="A1511" t="str">
            <v>_</v>
          </cell>
        </row>
        <row r="1512">
          <cell r="A1512" t="str">
            <v>_</v>
          </cell>
        </row>
        <row r="1513">
          <cell r="A1513" t="str">
            <v>_</v>
          </cell>
        </row>
        <row r="1514">
          <cell r="A1514" t="str">
            <v>_</v>
          </cell>
        </row>
        <row r="1515">
          <cell r="A1515" t="str">
            <v>_</v>
          </cell>
        </row>
        <row r="1516">
          <cell r="A1516" t="str">
            <v>_</v>
          </cell>
        </row>
        <row r="1517">
          <cell r="A1517" t="str">
            <v>_</v>
          </cell>
        </row>
        <row r="1518">
          <cell r="A1518" t="str">
            <v>_</v>
          </cell>
        </row>
        <row r="1519">
          <cell r="A1519" t="str">
            <v>_</v>
          </cell>
        </row>
        <row r="1520">
          <cell r="A1520" t="str">
            <v>_</v>
          </cell>
        </row>
        <row r="1521">
          <cell r="A1521" t="str">
            <v>_</v>
          </cell>
        </row>
        <row r="1522">
          <cell r="A1522" t="str">
            <v>_</v>
          </cell>
        </row>
        <row r="1523">
          <cell r="A1523" t="str">
            <v>_</v>
          </cell>
        </row>
        <row r="1524">
          <cell r="A1524" t="str">
            <v>_</v>
          </cell>
        </row>
        <row r="1525">
          <cell r="A1525" t="str">
            <v>_</v>
          </cell>
        </row>
        <row r="1526">
          <cell r="A1526" t="str">
            <v>_</v>
          </cell>
        </row>
        <row r="1527">
          <cell r="A1527" t="str">
            <v>_</v>
          </cell>
        </row>
        <row r="1528">
          <cell r="A1528" t="str">
            <v>_</v>
          </cell>
        </row>
        <row r="1529">
          <cell r="A1529" t="str">
            <v>_</v>
          </cell>
        </row>
        <row r="1530">
          <cell r="A1530" t="str">
            <v>_</v>
          </cell>
        </row>
        <row r="1531">
          <cell r="A1531" t="str">
            <v>_</v>
          </cell>
        </row>
        <row r="1532">
          <cell r="A1532" t="str">
            <v>_</v>
          </cell>
        </row>
        <row r="1533">
          <cell r="A1533" t="str">
            <v>_</v>
          </cell>
        </row>
        <row r="1534">
          <cell r="A1534" t="str">
            <v>_</v>
          </cell>
        </row>
        <row r="1535">
          <cell r="A1535" t="str">
            <v>_</v>
          </cell>
        </row>
        <row r="1536">
          <cell r="A1536" t="str">
            <v>_</v>
          </cell>
        </row>
        <row r="1537">
          <cell r="A1537" t="str">
            <v>_</v>
          </cell>
        </row>
        <row r="1538">
          <cell r="A1538" t="str">
            <v>_</v>
          </cell>
        </row>
        <row r="1539">
          <cell r="A1539" t="str">
            <v>_</v>
          </cell>
        </row>
        <row r="1540">
          <cell r="A1540" t="str">
            <v>_</v>
          </cell>
        </row>
        <row r="1541">
          <cell r="A1541" t="str">
            <v>_</v>
          </cell>
        </row>
        <row r="1542">
          <cell r="A1542" t="str">
            <v>_</v>
          </cell>
        </row>
        <row r="1543">
          <cell r="A1543" t="str">
            <v>_</v>
          </cell>
        </row>
        <row r="1544">
          <cell r="A1544" t="str">
            <v>_</v>
          </cell>
        </row>
        <row r="1545">
          <cell r="A1545" t="str">
            <v>_</v>
          </cell>
        </row>
        <row r="1546">
          <cell r="A1546" t="str">
            <v>_</v>
          </cell>
        </row>
        <row r="1547">
          <cell r="A1547" t="str">
            <v>_</v>
          </cell>
        </row>
        <row r="1548">
          <cell r="A1548" t="str">
            <v>_</v>
          </cell>
        </row>
        <row r="1549">
          <cell r="A1549" t="str">
            <v>_</v>
          </cell>
        </row>
        <row r="1550">
          <cell r="A1550" t="str">
            <v>_</v>
          </cell>
        </row>
        <row r="1551">
          <cell r="A1551" t="str">
            <v>_</v>
          </cell>
        </row>
        <row r="1552">
          <cell r="A1552" t="str">
            <v>_</v>
          </cell>
        </row>
        <row r="1553">
          <cell r="A1553" t="str">
            <v>_</v>
          </cell>
        </row>
        <row r="1554">
          <cell r="A1554" t="str">
            <v>_</v>
          </cell>
        </row>
        <row r="1555">
          <cell r="A1555" t="str">
            <v>_</v>
          </cell>
        </row>
        <row r="1556">
          <cell r="A1556" t="str">
            <v>_</v>
          </cell>
        </row>
        <row r="1557">
          <cell r="A1557" t="str">
            <v>_</v>
          </cell>
        </row>
        <row r="1558">
          <cell r="A1558" t="str">
            <v>_</v>
          </cell>
        </row>
        <row r="1559">
          <cell r="A1559" t="str">
            <v>_</v>
          </cell>
        </row>
        <row r="1560">
          <cell r="A1560" t="str">
            <v>_</v>
          </cell>
        </row>
        <row r="1561">
          <cell r="A1561" t="str">
            <v>_</v>
          </cell>
        </row>
        <row r="1562">
          <cell r="A1562" t="str">
            <v>_</v>
          </cell>
        </row>
        <row r="1563">
          <cell r="A1563" t="str">
            <v>_</v>
          </cell>
        </row>
        <row r="1564">
          <cell r="A1564" t="str">
            <v>_</v>
          </cell>
        </row>
        <row r="1565">
          <cell r="A1565" t="str">
            <v>_</v>
          </cell>
        </row>
        <row r="1566">
          <cell r="A1566" t="str">
            <v>_</v>
          </cell>
        </row>
        <row r="1567">
          <cell r="A1567" t="str">
            <v>_</v>
          </cell>
        </row>
        <row r="1568">
          <cell r="A1568" t="str">
            <v>_</v>
          </cell>
        </row>
        <row r="1569">
          <cell r="A1569" t="str">
            <v>_</v>
          </cell>
        </row>
        <row r="1570">
          <cell r="A1570" t="str">
            <v>_</v>
          </cell>
        </row>
        <row r="1571">
          <cell r="A1571" t="str">
            <v>_</v>
          </cell>
        </row>
        <row r="1572">
          <cell r="A1572" t="str">
            <v>_</v>
          </cell>
        </row>
        <row r="1573">
          <cell r="A1573" t="str">
            <v>_</v>
          </cell>
        </row>
        <row r="1574">
          <cell r="A1574" t="str">
            <v>_</v>
          </cell>
        </row>
        <row r="1575">
          <cell r="A1575" t="str">
            <v>_</v>
          </cell>
        </row>
        <row r="1576">
          <cell r="A1576" t="str">
            <v>_</v>
          </cell>
        </row>
        <row r="1577">
          <cell r="A1577" t="str">
            <v>_</v>
          </cell>
        </row>
        <row r="1578">
          <cell r="A1578" t="str">
            <v>_</v>
          </cell>
        </row>
        <row r="1579">
          <cell r="A1579" t="str">
            <v>_</v>
          </cell>
        </row>
        <row r="1580">
          <cell r="A1580" t="str">
            <v>_</v>
          </cell>
        </row>
        <row r="1581">
          <cell r="A1581" t="str">
            <v>_</v>
          </cell>
        </row>
        <row r="1582">
          <cell r="A1582" t="str">
            <v>_</v>
          </cell>
        </row>
        <row r="1583">
          <cell r="A1583" t="str">
            <v>_</v>
          </cell>
        </row>
        <row r="1584">
          <cell r="A1584" t="str">
            <v>_</v>
          </cell>
        </row>
        <row r="1585">
          <cell r="A1585" t="str">
            <v>_</v>
          </cell>
        </row>
        <row r="1586">
          <cell r="A1586" t="str">
            <v>_</v>
          </cell>
        </row>
        <row r="1587">
          <cell r="A1587" t="str">
            <v>_</v>
          </cell>
        </row>
        <row r="1588">
          <cell r="A1588" t="str">
            <v>_</v>
          </cell>
        </row>
        <row r="1589">
          <cell r="A1589" t="str">
            <v>_</v>
          </cell>
        </row>
        <row r="1590">
          <cell r="A1590" t="str">
            <v>_</v>
          </cell>
        </row>
        <row r="1591">
          <cell r="A1591" t="str">
            <v>_</v>
          </cell>
        </row>
        <row r="1592">
          <cell r="A1592" t="str">
            <v>_</v>
          </cell>
        </row>
        <row r="1593">
          <cell r="A1593" t="str">
            <v>_</v>
          </cell>
        </row>
        <row r="1594">
          <cell r="A1594" t="str">
            <v>_</v>
          </cell>
        </row>
        <row r="1595">
          <cell r="A1595" t="str">
            <v>_</v>
          </cell>
        </row>
        <row r="1596">
          <cell r="A1596" t="str">
            <v>_</v>
          </cell>
        </row>
        <row r="1597">
          <cell r="A1597" t="str">
            <v>_</v>
          </cell>
        </row>
        <row r="1598">
          <cell r="A1598" t="str">
            <v>_</v>
          </cell>
        </row>
        <row r="1599">
          <cell r="A1599" t="str">
            <v>_</v>
          </cell>
        </row>
        <row r="1600">
          <cell r="A1600" t="str">
            <v>_</v>
          </cell>
        </row>
        <row r="1601">
          <cell r="A1601" t="str">
            <v>_</v>
          </cell>
        </row>
        <row r="1602">
          <cell r="A1602" t="str">
            <v>_</v>
          </cell>
        </row>
        <row r="1603">
          <cell r="A1603" t="str">
            <v>_</v>
          </cell>
        </row>
        <row r="1604">
          <cell r="A1604" t="str">
            <v>_</v>
          </cell>
        </row>
        <row r="1605">
          <cell r="A1605" t="str">
            <v>_</v>
          </cell>
        </row>
        <row r="1606">
          <cell r="A1606" t="str">
            <v>_</v>
          </cell>
        </row>
        <row r="1607">
          <cell r="A1607" t="str">
            <v>_</v>
          </cell>
        </row>
        <row r="1608">
          <cell r="A1608" t="str">
            <v>_</v>
          </cell>
        </row>
        <row r="1609">
          <cell r="A1609" t="str">
            <v>_</v>
          </cell>
        </row>
        <row r="1610">
          <cell r="A1610" t="str">
            <v>_</v>
          </cell>
        </row>
        <row r="1611">
          <cell r="A1611" t="str">
            <v>_</v>
          </cell>
        </row>
        <row r="1612">
          <cell r="A1612" t="str">
            <v>_</v>
          </cell>
        </row>
        <row r="1613">
          <cell r="A1613" t="str">
            <v>_</v>
          </cell>
        </row>
        <row r="1614">
          <cell r="A1614" t="str">
            <v>_</v>
          </cell>
        </row>
        <row r="1615">
          <cell r="A1615" t="str">
            <v>_</v>
          </cell>
        </row>
        <row r="1616">
          <cell r="A1616" t="str">
            <v>_</v>
          </cell>
        </row>
        <row r="1617">
          <cell r="A1617" t="str">
            <v>_</v>
          </cell>
        </row>
        <row r="1618">
          <cell r="A1618" t="str">
            <v>_</v>
          </cell>
        </row>
        <row r="1619">
          <cell r="A1619" t="str">
            <v>_</v>
          </cell>
        </row>
        <row r="1620">
          <cell r="A1620" t="str">
            <v>_</v>
          </cell>
        </row>
        <row r="1621">
          <cell r="A1621" t="str">
            <v>_</v>
          </cell>
        </row>
        <row r="1622">
          <cell r="A1622" t="str">
            <v>_</v>
          </cell>
        </row>
        <row r="1623">
          <cell r="A1623" t="str">
            <v>_</v>
          </cell>
        </row>
        <row r="1624">
          <cell r="A1624" t="str">
            <v>_</v>
          </cell>
        </row>
        <row r="1625">
          <cell r="A1625" t="str">
            <v>_</v>
          </cell>
        </row>
        <row r="1626">
          <cell r="A1626" t="str">
            <v>_</v>
          </cell>
        </row>
        <row r="1627">
          <cell r="A1627" t="str">
            <v>_</v>
          </cell>
        </row>
        <row r="1628">
          <cell r="A1628" t="str">
            <v>_</v>
          </cell>
        </row>
        <row r="1629">
          <cell r="A1629" t="str">
            <v>_</v>
          </cell>
        </row>
        <row r="1630">
          <cell r="A1630" t="str">
            <v>_</v>
          </cell>
        </row>
        <row r="1631">
          <cell r="A1631" t="str">
            <v>_</v>
          </cell>
        </row>
        <row r="1632">
          <cell r="A1632" t="str">
            <v>_</v>
          </cell>
        </row>
        <row r="1633">
          <cell r="A1633" t="str">
            <v>_</v>
          </cell>
        </row>
        <row r="1634">
          <cell r="A1634" t="str">
            <v>_</v>
          </cell>
        </row>
        <row r="1635">
          <cell r="A1635" t="str">
            <v>_</v>
          </cell>
        </row>
        <row r="1636">
          <cell r="A1636" t="str">
            <v>_</v>
          </cell>
        </row>
        <row r="1637">
          <cell r="A1637" t="str">
            <v>_</v>
          </cell>
        </row>
        <row r="1638">
          <cell r="A1638" t="str">
            <v>_</v>
          </cell>
        </row>
        <row r="1639">
          <cell r="A1639" t="str">
            <v>_</v>
          </cell>
        </row>
        <row r="1640">
          <cell r="A1640" t="str">
            <v>_</v>
          </cell>
        </row>
        <row r="1641">
          <cell r="A1641" t="str">
            <v>_</v>
          </cell>
        </row>
        <row r="1642">
          <cell r="A1642" t="str">
            <v>_</v>
          </cell>
        </row>
        <row r="1643">
          <cell r="A1643" t="str">
            <v>_</v>
          </cell>
        </row>
        <row r="1644">
          <cell r="A1644" t="str">
            <v>_</v>
          </cell>
        </row>
        <row r="1645">
          <cell r="A1645" t="str">
            <v>_</v>
          </cell>
        </row>
        <row r="1646">
          <cell r="A1646" t="str">
            <v>_</v>
          </cell>
        </row>
        <row r="1647">
          <cell r="A1647" t="str">
            <v>_</v>
          </cell>
        </row>
        <row r="1648">
          <cell r="A1648" t="str">
            <v>_</v>
          </cell>
        </row>
        <row r="1649">
          <cell r="A1649" t="str">
            <v>_</v>
          </cell>
        </row>
        <row r="1650">
          <cell r="A1650" t="str">
            <v>_</v>
          </cell>
        </row>
        <row r="1651">
          <cell r="A1651" t="str">
            <v>_</v>
          </cell>
        </row>
        <row r="1652">
          <cell r="A1652" t="str">
            <v>_</v>
          </cell>
        </row>
        <row r="1653">
          <cell r="A1653" t="str">
            <v>_</v>
          </cell>
        </row>
        <row r="1654">
          <cell r="A1654" t="str">
            <v>_</v>
          </cell>
        </row>
        <row r="1655">
          <cell r="A1655" t="str">
            <v>_</v>
          </cell>
        </row>
        <row r="1656">
          <cell r="A1656" t="str">
            <v>_</v>
          </cell>
        </row>
        <row r="1657">
          <cell r="A1657" t="str">
            <v>_</v>
          </cell>
        </row>
        <row r="1658">
          <cell r="A1658" t="str">
            <v>_</v>
          </cell>
        </row>
        <row r="1659">
          <cell r="A1659" t="str">
            <v>_</v>
          </cell>
        </row>
        <row r="1660">
          <cell r="A1660" t="str">
            <v>_</v>
          </cell>
        </row>
        <row r="1661">
          <cell r="A1661" t="str">
            <v>_</v>
          </cell>
        </row>
        <row r="1662">
          <cell r="A1662" t="str">
            <v>_</v>
          </cell>
        </row>
        <row r="1663">
          <cell r="A1663" t="str">
            <v>_</v>
          </cell>
        </row>
        <row r="1664">
          <cell r="A1664" t="str">
            <v>_</v>
          </cell>
        </row>
        <row r="1665">
          <cell r="A1665" t="str">
            <v>_</v>
          </cell>
        </row>
        <row r="1666">
          <cell r="A1666" t="str">
            <v>_</v>
          </cell>
        </row>
        <row r="1667">
          <cell r="A1667" t="str">
            <v>_</v>
          </cell>
        </row>
        <row r="1668">
          <cell r="A1668" t="str">
            <v>_</v>
          </cell>
        </row>
        <row r="1669">
          <cell r="A1669" t="str">
            <v>_</v>
          </cell>
        </row>
        <row r="1670">
          <cell r="A1670" t="str">
            <v>_</v>
          </cell>
        </row>
        <row r="1671">
          <cell r="A1671" t="str">
            <v>_</v>
          </cell>
        </row>
        <row r="1672">
          <cell r="A1672" t="str">
            <v>_</v>
          </cell>
        </row>
        <row r="1673">
          <cell r="A1673" t="str">
            <v>_</v>
          </cell>
        </row>
        <row r="1674">
          <cell r="A1674" t="str">
            <v>_</v>
          </cell>
        </row>
        <row r="1675">
          <cell r="A1675" t="str">
            <v>_</v>
          </cell>
        </row>
        <row r="1676">
          <cell r="A1676" t="str">
            <v>_</v>
          </cell>
        </row>
        <row r="1677">
          <cell r="A1677" t="str">
            <v>_</v>
          </cell>
        </row>
        <row r="1678">
          <cell r="A1678" t="str">
            <v>_</v>
          </cell>
        </row>
        <row r="1679">
          <cell r="A1679" t="str">
            <v>_</v>
          </cell>
        </row>
        <row r="1680">
          <cell r="A1680" t="str">
            <v>_</v>
          </cell>
        </row>
        <row r="1681">
          <cell r="A1681" t="str">
            <v>_</v>
          </cell>
        </row>
        <row r="1682">
          <cell r="A1682" t="str">
            <v>_</v>
          </cell>
        </row>
        <row r="1683">
          <cell r="A1683" t="str">
            <v>_</v>
          </cell>
        </row>
        <row r="1684">
          <cell r="A1684" t="str">
            <v>_</v>
          </cell>
        </row>
        <row r="1685">
          <cell r="A1685" t="str">
            <v>_</v>
          </cell>
        </row>
        <row r="1686">
          <cell r="A1686" t="str">
            <v>_</v>
          </cell>
        </row>
        <row r="1687">
          <cell r="A1687" t="str">
            <v>_</v>
          </cell>
        </row>
        <row r="1688">
          <cell r="A1688" t="str">
            <v>_</v>
          </cell>
        </row>
        <row r="1689">
          <cell r="A1689" t="str">
            <v>_</v>
          </cell>
        </row>
        <row r="1690">
          <cell r="A1690" t="str">
            <v>_</v>
          </cell>
        </row>
        <row r="1691">
          <cell r="A1691" t="str">
            <v>_</v>
          </cell>
        </row>
        <row r="1692">
          <cell r="A1692" t="str">
            <v>_</v>
          </cell>
        </row>
        <row r="1693">
          <cell r="A1693" t="str">
            <v>_</v>
          </cell>
        </row>
        <row r="1694">
          <cell r="A1694" t="str">
            <v>_</v>
          </cell>
        </row>
        <row r="1695">
          <cell r="A1695" t="str">
            <v>_</v>
          </cell>
        </row>
        <row r="1696">
          <cell r="A1696" t="str">
            <v>_</v>
          </cell>
        </row>
        <row r="1697">
          <cell r="A1697" t="str">
            <v>_</v>
          </cell>
        </row>
        <row r="1698">
          <cell r="A1698" t="str">
            <v>_</v>
          </cell>
        </row>
        <row r="1699">
          <cell r="A1699" t="str">
            <v>_</v>
          </cell>
        </row>
        <row r="1700">
          <cell r="A1700" t="str">
            <v>_</v>
          </cell>
        </row>
        <row r="1701">
          <cell r="A1701" t="str">
            <v>_</v>
          </cell>
        </row>
        <row r="1702">
          <cell r="A1702" t="str">
            <v>_</v>
          </cell>
        </row>
        <row r="1703">
          <cell r="A1703" t="str">
            <v>_</v>
          </cell>
        </row>
        <row r="1704">
          <cell r="A1704" t="str">
            <v>_</v>
          </cell>
        </row>
        <row r="1705">
          <cell r="A1705" t="str">
            <v>_</v>
          </cell>
        </row>
        <row r="1706">
          <cell r="A1706" t="str">
            <v>_</v>
          </cell>
        </row>
        <row r="1707">
          <cell r="A1707" t="str">
            <v>_</v>
          </cell>
        </row>
        <row r="1708">
          <cell r="A1708" t="str">
            <v>_</v>
          </cell>
        </row>
        <row r="1709">
          <cell r="A1709" t="str">
            <v>_</v>
          </cell>
        </row>
        <row r="1710">
          <cell r="A1710" t="str">
            <v>_</v>
          </cell>
        </row>
        <row r="1711">
          <cell r="A1711" t="str">
            <v>_</v>
          </cell>
        </row>
        <row r="1712">
          <cell r="A1712" t="str">
            <v>_</v>
          </cell>
        </row>
        <row r="1713">
          <cell r="A1713" t="str">
            <v>_</v>
          </cell>
        </row>
        <row r="1714">
          <cell r="A1714" t="str">
            <v>_</v>
          </cell>
        </row>
        <row r="1715">
          <cell r="A1715" t="str">
            <v>_</v>
          </cell>
        </row>
        <row r="1716">
          <cell r="A1716" t="str">
            <v>_</v>
          </cell>
        </row>
        <row r="1717">
          <cell r="A1717" t="str">
            <v>_</v>
          </cell>
        </row>
        <row r="1718">
          <cell r="A1718" t="str">
            <v>_</v>
          </cell>
        </row>
        <row r="1719">
          <cell r="A1719" t="str">
            <v>_</v>
          </cell>
        </row>
        <row r="1720">
          <cell r="A1720" t="str">
            <v>_</v>
          </cell>
        </row>
        <row r="1721">
          <cell r="A1721" t="str">
            <v>_</v>
          </cell>
        </row>
        <row r="1722">
          <cell r="A1722" t="str">
            <v>_</v>
          </cell>
        </row>
        <row r="1723">
          <cell r="A1723" t="str">
            <v>_</v>
          </cell>
        </row>
        <row r="1724">
          <cell r="A1724" t="str">
            <v>_</v>
          </cell>
        </row>
        <row r="1725">
          <cell r="A1725" t="str">
            <v>_</v>
          </cell>
        </row>
        <row r="1726">
          <cell r="A1726" t="str">
            <v>_</v>
          </cell>
        </row>
        <row r="1727">
          <cell r="A1727" t="str">
            <v>_</v>
          </cell>
        </row>
        <row r="1728">
          <cell r="A1728" t="str">
            <v>_</v>
          </cell>
        </row>
        <row r="1729">
          <cell r="A1729" t="str">
            <v>_</v>
          </cell>
        </row>
        <row r="1730">
          <cell r="A1730" t="str">
            <v>_</v>
          </cell>
        </row>
        <row r="1731">
          <cell r="A1731" t="str">
            <v>_</v>
          </cell>
        </row>
        <row r="1732">
          <cell r="A1732" t="str">
            <v>_</v>
          </cell>
        </row>
        <row r="1733">
          <cell r="A1733" t="str">
            <v>_</v>
          </cell>
        </row>
        <row r="1734">
          <cell r="A1734" t="str">
            <v>_</v>
          </cell>
        </row>
        <row r="1735">
          <cell r="A1735" t="str">
            <v>_</v>
          </cell>
        </row>
        <row r="1736">
          <cell r="A1736" t="str">
            <v>_</v>
          </cell>
        </row>
        <row r="1737">
          <cell r="A1737" t="str">
            <v>_</v>
          </cell>
        </row>
        <row r="1738">
          <cell r="A1738" t="str">
            <v>_</v>
          </cell>
        </row>
        <row r="1739">
          <cell r="A1739" t="str">
            <v>_</v>
          </cell>
        </row>
        <row r="1740">
          <cell r="A1740" t="str">
            <v>_</v>
          </cell>
        </row>
        <row r="1741">
          <cell r="A1741" t="str">
            <v>_</v>
          </cell>
        </row>
        <row r="1742">
          <cell r="A1742" t="str">
            <v>_</v>
          </cell>
        </row>
        <row r="1743">
          <cell r="A1743" t="str">
            <v>_</v>
          </cell>
        </row>
        <row r="1744">
          <cell r="A1744" t="str">
            <v>_</v>
          </cell>
        </row>
        <row r="1745">
          <cell r="A1745" t="str">
            <v>_</v>
          </cell>
        </row>
        <row r="1746">
          <cell r="A1746" t="str">
            <v>_</v>
          </cell>
        </row>
        <row r="1747">
          <cell r="A1747" t="str">
            <v>_</v>
          </cell>
        </row>
        <row r="1748">
          <cell r="A1748" t="str">
            <v>_</v>
          </cell>
        </row>
        <row r="1749">
          <cell r="A1749" t="str">
            <v>_</v>
          </cell>
        </row>
        <row r="1750">
          <cell r="A1750" t="str">
            <v>_</v>
          </cell>
        </row>
        <row r="1751">
          <cell r="A1751" t="str">
            <v>_</v>
          </cell>
        </row>
        <row r="1752">
          <cell r="A1752" t="str">
            <v>_</v>
          </cell>
        </row>
        <row r="1753">
          <cell r="A1753" t="str">
            <v>_</v>
          </cell>
        </row>
        <row r="1754">
          <cell r="A1754" t="str">
            <v>_</v>
          </cell>
        </row>
        <row r="1755">
          <cell r="A1755" t="str">
            <v>_</v>
          </cell>
        </row>
        <row r="1756">
          <cell r="A1756" t="str">
            <v>_</v>
          </cell>
        </row>
        <row r="1757">
          <cell r="A1757" t="str">
            <v>_</v>
          </cell>
        </row>
        <row r="1758">
          <cell r="A1758" t="str">
            <v>_</v>
          </cell>
        </row>
        <row r="1759">
          <cell r="A1759" t="str">
            <v>_</v>
          </cell>
        </row>
        <row r="1760">
          <cell r="A1760" t="str">
            <v>_</v>
          </cell>
        </row>
        <row r="1761">
          <cell r="A1761" t="str">
            <v>_</v>
          </cell>
        </row>
        <row r="1762">
          <cell r="A1762" t="str">
            <v>_</v>
          </cell>
        </row>
        <row r="1763">
          <cell r="A1763" t="str">
            <v>_</v>
          </cell>
        </row>
        <row r="1764">
          <cell r="A1764" t="str">
            <v>_</v>
          </cell>
        </row>
        <row r="1765">
          <cell r="A1765" t="str">
            <v>_</v>
          </cell>
        </row>
        <row r="1766">
          <cell r="A1766" t="str">
            <v>_</v>
          </cell>
        </row>
        <row r="1767">
          <cell r="A1767" t="str">
            <v>_</v>
          </cell>
        </row>
        <row r="1768">
          <cell r="A1768" t="str">
            <v>_</v>
          </cell>
        </row>
        <row r="1769">
          <cell r="A1769" t="str">
            <v>_</v>
          </cell>
        </row>
        <row r="1770">
          <cell r="A1770" t="str">
            <v>_</v>
          </cell>
        </row>
        <row r="1771">
          <cell r="A1771" t="str">
            <v>_</v>
          </cell>
        </row>
        <row r="1772">
          <cell r="A1772" t="str">
            <v>_</v>
          </cell>
        </row>
        <row r="1773">
          <cell r="A1773" t="str">
            <v>_</v>
          </cell>
        </row>
        <row r="1774">
          <cell r="A1774" t="str">
            <v>_</v>
          </cell>
        </row>
        <row r="1775">
          <cell r="A1775" t="str">
            <v>_</v>
          </cell>
        </row>
        <row r="1776">
          <cell r="A1776" t="str">
            <v>_</v>
          </cell>
        </row>
        <row r="1777">
          <cell r="A1777" t="str">
            <v>_</v>
          </cell>
        </row>
        <row r="1778">
          <cell r="A1778" t="str">
            <v>_</v>
          </cell>
        </row>
        <row r="1779">
          <cell r="A1779" t="str">
            <v>_</v>
          </cell>
        </row>
        <row r="1780">
          <cell r="A1780" t="str">
            <v>_</v>
          </cell>
        </row>
        <row r="1781">
          <cell r="A1781" t="str">
            <v>_</v>
          </cell>
        </row>
        <row r="1782">
          <cell r="A1782" t="str">
            <v>_</v>
          </cell>
        </row>
        <row r="1783">
          <cell r="A1783" t="str">
            <v>_</v>
          </cell>
        </row>
        <row r="1784">
          <cell r="A1784" t="str">
            <v>_</v>
          </cell>
        </row>
        <row r="1785">
          <cell r="A1785" t="str">
            <v>_</v>
          </cell>
        </row>
        <row r="1786">
          <cell r="A1786" t="str">
            <v>_</v>
          </cell>
        </row>
        <row r="1787">
          <cell r="A1787" t="str">
            <v>_</v>
          </cell>
        </row>
        <row r="1788">
          <cell r="A1788" t="str">
            <v>_</v>
          </cell>
        </row>
        <row r="1789">
          <cell r="A1789" t="str">
            <v>_</v>
          </cell>
        </row>
        <row r="1790">
          <cell r="A1790" t="str">
            <v>_</v>
          </cell>
        </row>
        <row r="1791">
          <cell r="A1791" t="str">
            <v>_</v>
          </cell>
        </row>
        <row r="1792">
          <cell r="A1792" t="str">
            <v>_</v>
          </cell>
        </row>
        <row r="1793">
          <cell r="A1793" t="str">
            <v>_</v>
          </cell>
        </row>
        <row r="1794">
          <cell r="A1794" t="str">
            <v>_</v>
          </cell>
        </row>
        <row r="1795">
          <cell r="A1795" t="str">
            <v>_</v>
          </cell>
        </row>
        <row r="1796">
          <cell r="A1796" t="str">
            <v>_</v>
          </cell>
        </row>
        <row r="1797">
          <cell r="A1797" t="str">
            <v>_</v>
          </cell>
        </row>
        <row r="1798">
          <cell r="A1798" t="str">
            <v>_</v>
          </cell>
        </row>
        <row r="1799">
          <cell r="A1799" t="str">
            <v>_</v>
          </cell>
        </row>
        <row r="1800">
          <cell r="A1800" t="str">
            <v>_</v>
          </cell>
        </row>
        <row r="1801">
          <cell r="A1801" t="str">
            <v>_</v>
          </cell>
        </row>
        <row r="1802">
          <cell r="A1802" t="str">
            <v>_</v>
          </cell>
        </row>
        <row r="1803">
          <cell r="A1803" t="str">
            <v>_</v>
          </cell>
        </row>
        <row r="1804">
          <cell r="A1804" t="str">
            <v>_</v>
          </cell>
        </row>
        <row r="1805">
          <cell r="A1805" t="str">
            <v>_</v>
          </cell>
        </row>
        <row r="1806">
          <cell r="A1806" t="str">
            <v>_</v>
          </cell>
        </row>
        <row r="1807">
          <cell r="A1807" t="str">
            <v>_</v>
          </cell>
        </row>
        <row r="1808">
          <cell r="A1808" t="str">
            <v>_</v>
          </cell>
        </row>
        <row r="1809">
          <cell r="A1809" t="str">
            <v>_</v>
          </cell>
        </row>
        <row r="1810">
          <cell r="A1810" t="str">
            <v>_</v>
          </cell>
        </row>
        <row r="1811">
          <cell r="A1811" t="str">
            <v>_</v>
          </cell>
        </row>
        <row r="1812">
          <cell r="A1812" t="str">
            <v>_</v>
          </cell>
        </row>
        <row r="1813">
          <cell r="A1813" t="str">
            <v>_</v>
          </cell>
        </row>
        <row r="1814">
          <cell r="A1814" t="str">
            <v>_</v>
          </cell>
        </row>
        <row r="1815">
          <cell r="A1815" t="str">
            <v>_</v>
          </cell>
        </row>
        <row r="1816">
          <cell r="A1816" t="str">
            <v>_</v>
          </cell>
        </row>
        <row r="1817">
          <cell r="A1817" t="str">
            <v>_</v>
          </cell>
        </row>
        <row r="1818">
          <cell r="A1818" t="str">
            <v>_</v>
          </cell>
        </row>
        <row r="1819">
          <cell r="A1819" t="str">
            <v>_</v>
          </cell>
        </row>
        <row r="1820">
          <cell r="A1820" t="str">
            <v>_</v>
          </cell>
        </row>
        <row r="1821">
          <cell r="A1821" t="str">
            <v>_</v>
          </cell>
        </row>
        <row r="1822">
          <cell r="A1822" t="str">
            <v>_</v>
          </cell>
        </row>
        <row r="1823">
          <cell r="A1823" t="str">
            <v>_</v>
          </cell>
        </row>
        <row r="1824">
          <cell r="A1824" t="str">
            <v>_</v>
          </cell>
        </row>
        <row r="1825">
          <cell r="A1825" t="str">
            <v>_</v>
          </cell>
        </row>
        <row r="1826">
          <cell r="A1826" t="str">
            <v>_</v>
          </cell>
        </row>
        <row r="1827">
          <cell r="A1827" t="str">
            <v>_</v>
          </cell>
        </row>
        <row r="1828">
          <cell r="A1828" t="str">
            <v>_</v>
          </cell>
        </row>
        <row r="1829">
          <cell r="A1829" t="str">
            <v>_</v>
          </cell>
        </row>
        <row r="1830">
          <cell r="A1830" t="str">
            <v>_</v>
          </cell>
        </row>
        <row r="1831">
          <cell r="A1831" t="str">
            <v>_</v>
          </cell>
        </row>
        <row r="1832">
          <cell r="A1832" t="str">
            <v>_</v>
          </cell>
        </row>
        <row r="1833">
          <cell r="A1833" t="str">
            <v>_</v>
          </cell>
        </row>
        <row r="1834">
          <cell r="A1834" t="str">
            <v>_</v>
          </cell>
        </row>
        <row r="1835">
          <cell r="A1835" t="str">
            <v>_</v>
          </cell>
        </row>
        <row r="1836">
          <cell r="A1836" t="str">
            <v>_</v>
          </cell>
        </row>
        <row r="1837">
          <cell r="A1837" t="str">
            <v>_</v>
          </cell>
        </row>
        <row r="1838">
          <cell r="A1838" t="str">
            <v>_</v>
          </cell>
        </row>
        <row r="1839">
          <cell r="A1839" t="str">
            <v>_</v>
          </cell>
        </row>
        <row r="1840">
          <cell r="A1840" t="str">
            <v>_</v>
          </cell>
        </row>
        <row r="1841">
          <cell r="A1841" t="str">
            <v>_</v>
          </cell>
        </row>
        <row r="1842">
          <cell r="A1842" t="str">
            <v>_</v>
          </cell>
        </row>
        <row r="1843">
          <cell r="A1843" t="str">
            <v>_</v>
          </cell>
        </row>
        <row r="1844">
          <cell r="A1844" t="str">
            <v>_</v>
          </cell>
        </row>
        <row r="1845">
          <cell r="A1845" t="str">
            <v>_</v>
          </cell>
        </row>
        <row r="1846">
          <cell r="A1846" t="str">
            <v>_</v>
          </cell>
        </row>
        <row r="1847">
          <cell r="A1847" t="str">
            <v>_</v>
          </cell>
        </row>
        <row r="1848">
          <cell r="A1848" t="str">
            <v>_</v>
          </cell>
        </row>
        <row r="1849">
          <cell r="A1849" t="str">
            <v>_</v>
          </cell>
        </row>
        <row r="1850">
          <cell r="A1850" t="str">
            <v>_</v>
          </cell>
        </row>
        <row r="1851">
          <cell r="A1851" t="str">
            <v>_</v>
          </cell>
        </row>
        <row r="1852">
          <cell r="A1852" t="str">
            <v>_</v>
          </cell>
        </row>
        <row r="1853">
          <cell r="A1853" t="str">
            <v>_</v>
          </cell>
        </row>
        <row r="1854">
          <cell r="A1854" t="str">
            <v>_</v>
          </cell>
        </row>
        <row r="1855">
          <cell r="A1855" t="str">
            <v>_</v>
          </cell>
        </row>
        <row r="1856">
          <cell r="A1856" t="str">
            <v>_</v>
          </cell>
        </row>
        <row r="1857">
          <cell r="A1857" t="str">
            <v>_</v>
          </cell>
        </row>
        <row r="1858">
          <cell r="A1858" t="str">
            <v>_</v>
          </cell>
        </row>
        <row r="1859">
          <cell r="A1859" t="str">
            <v>_</v>
          </cell>
        </row>
        <row r="1860">
          <cell r="A1860" t="str">
            <v>_</v>
          </cell>
        </row>
        <row r="1861">
          <cell r="A1861" t="str">
            <v>_</v>
          </cell>
        </row>
        <row r="1862">
          <cell r="A1862" t="str">
            <v>_</v>
          </cell>
        </row>
        <row r="1863">
          <cell r="A1863" t="str">
            <v>_</v>
          </cell>
        </row>
        <row r="1864">
          <cell r="A1864" t="str">
            <v>_</v>
          </cell>
        </row>
        <row r="1865">
          <cell r="A1865" t="str">
            <v>_</v>
          </cell>
        </row>
        <row r="1866">
          <cell r="A1866" t="str">
            <v>_</v>
          </cell>
        </row>
        <row r="1867">
          <cell r="A1867" t="str">
            <v>_</v>
          </cell>
        </row>
        <row r="1868">
          <cell r="A1868" t="str">
            <v>_</v>
          </cell>
        </row>
        <row r="1869">
          <cell r="A1869" t="str">
            <v>_</v>
          </cell>
        </row>
        <row r="1870">
          <cell r="A1870" t="str">
            <v>_</v>
          </cell>
        </row>
        <row r="1871">
          <cell r="A1871" t="str">
            <v>_</v>
          </cell>
        </row>
        <row r="1872">
          <cell r="A1872" t="str">
            <v>_</v>
          </cell>
        </row>
        <row r="1873">
          <cell r="A1873" t="str">
            <v>_</v>
          </cell>
        </row>
        <row r="1874">
          <cell r="A1874" t="str">
            <v>_</v>
          </cell>
        </row>
        <row r="1875">
          <cell r="A1875" t="str">
            <v>_</v>
          </cell>
        </row>
        <row r="1876">
          <cell r="A1876" t="str">
            <v>_</v>
          </cell>
        </row>
        <row r="1877">
          <cell r="A1877" t="str">
            <v>_</v>
          </cell>
        </row>
        <row r="1878">
          <cell r="A1878" t="str">
            <v>_</v>
          </cell>
        </row>
        <row r="1879">
          <cell r="A1879" t="str">
            <v>_</v>
          </cell>
        </row>
        <row r="1880">
          <cell r="A1880" t="str">
            <v>_</v>
          </cell>
        </row>
        <row r="1881">
          <cell r="A1881" t="str">
            <v>_</v>
          </cell>
        </row>
        <row r="1882">
          <cell r="A1882" t="str">
            <v>_</v>
          </cell>
        </row>
        <row r="1883">
          <cell r="A1883" t="str">
            <v>_</v>
          </cell>
        </row>
        <row r="1884">
          <cell r="A1884" t="str">
            <v>_</v>
          </cell>
        </row>
        <row r="1885">
          <cell r="A1885" t="str">
            <v>_</v>
          </cell>
        </row>
        <row r="1886">
          <cell r="A1886" t="str">
            <v>_</v>
          </cell>
        </row>
        <row r="1887">
          <cell r="A1887" t="str">
            <v>_</v>
          </cell>
        </row>
        <row r="1888">
          <cell r="A1888" t="str">
            <v>_</v>
          </cell>
        </row>
        <row r="1889">
          <cell r="A1889" t="str">
            <v>_</v>
          </cell>
        </row>
        <row r="1890">
          <cell r="A1890" t="str">
            <v>_</v>
          </cell>
        </row>
        <row r="1891">
          <cell r="A1891" t="str">
            <v>_</v>
          </cell>
        </row>
        <row r="1892">
          <cell r="A1892" t="str">
            <v>_</v>
          </cell>
        </row>
        <row r="1893">
          <cell r="A1893" t="str">
            <v>_</v>
          </cell>
        </row>
        <row r="1894">
          <cell r="A1894" t="str">
            <v>_</v>
          </cell>
        </row>
        <row r="1895">
          <cell r="A1895" t="str">
            <v>_</v>
          </cell>
        </row>
        <row r="1896">
          <cell r="A1896" t="str">
            <v>_</v>
          </cell>
        </row>
        <row r="1897">
          <cell r="A1897" t="str">
            <v>_</v>
          </cell>
        </row>
        <row r="1898">
          <cell r="A1898" t="str">
            <v>_</v>
          </cell>
        </row>
        <row r="1899">
          <cell r="A1899" t="str">
            <v>_</v>
          </cell>
        </row>
        <row r="1900">
          <cell r="A1900" t="str">
            <v>_</v>
          </cell>
        </row>
        <row r="1901">
          <cell r="A1901" t="str">
            <v>_</v>
          </cell>
        </row>
        <row r="1902">
          <cell r="A1902" t="str">
            <v>_</v>
          </cell>
        </row>
        <row r="1903">
          <cell r="A1903" t="str">
            <v>_</v>
          </cell>
        </row>
        <row r="1904">
          <cell r="A1904" t="str">
            <v>_</v>
          </cell>
        </row>
        <row r="1905">
          <cell r="A1905" t="str">
            <v>_</v>
          </cell>
        </row>
        <row r="1906">
          <cell r="A1906" t="str">
            <v>_</v>
          </cell>
        </row>
        <row r="1907">
          <cell r="A1907" t="str">
            <v>_</v>
          </cell>
        </row>
        <row r="1908">
          <cell r="A1908" t="str">
            <v>_</v>
          </cell>
        </row>
        <row r="1909">
          <cell r="A1909" t="str">
            <v>_</v>
          </cell>
        </row>
        <row r="1910">
          <cell r="A1910" t="str">
            <v>_</v>
          </cell>
        </row>
        <row r="1911">
          <cell r="A1911" t="str">
            <v>_</v>
          </cell>
        </row>
        <row r="1912">
          <cell r="A1912" t="str">
            <v>_</v>
          </cell>
        </row>
        <row r="1913">
          <cell r="A1913" t="str">
            <v>_</v>
          </cell>
        </row>
        <row r="1914">
          <cell r="A1914" t="str">
            <v>_</v>
          </cell>
        </row>
        <row r="1915">
          <cell r="A1915" t="str">
            <v>_</v>
          </cell>
        </row>
        <row r="1916">
          <cell r="A1916" t="str">
            <v>_</v>
          </cell>
        </row>
        <row r="1917">
          <cell r="A1917" t="str">
            <v>_</v>
          </cell>
        </row>
        <row r="1918">
          <cell r="A1918" t="str">
            <v>_</v>
          </cell>
        </row>
        <row r="1919">
          <cell r="A1919" t="str">
            <v>_</v>
          </cell>
        </row>
        <row r="1920">
          <cell r="A1920" t="str">
            <v>_</v>
          </cell>
        </row>
        <row r="1921">
          <cell r="A1921" t="str">
            <v>_</v>
          </cell>
        </row>
        <row r="1922">
          <cell r="A1922" t="str">
            <v>_</v>
          </cell>
        </row>
        <row r="1923">
          <cell r="A1923" t="str">
            <v>_</v>
          </cell>
        </row>
        <row r="1924">
          <cell r="A1924" t="str">
            <v>_</v>
          </cell>
        </row>
        <row r="1925">
          <cell r="A1925" t="str">
            <v>_</v>
          </cell>
        </row>
        <row r="1926">
          <cell r="A1926" t="str">
            <v>_</v>
          </cell>
        </row>
        <row r="1927">
          <cell r="A1927" t="str">
            <v>_</v>
          </cell>
        </row>
        <row r="1928">
          <cell r="A1928" t="str">
            <v>_</v>
          </cell>
        </row>
        <row r="1929">
          <cell r="A1929" t="str">
            <v>_</v>
          </cell>
        </row>
        <row r="1930">
          <cell r="A1930" t="str">
            <v>_</v>
          </cell>
        </row>
        <row r="1931">
          <cell r="A1931" t="str">
            <v>_</v>
          </cell>
        </row>
        <row r="1932">
          <cell r="A1932" t="str">
            <v>_</v>
          </cell>
        </row>
        <row r="1933">
          <cell r="A1933" t="str">
            <v>_</v>
          </cell>
        </row>
        <row r="1934">
          <cell r="A1934" t="str">
            <v>_</v>
          </cell>
        </row>
        <row r="1935">
          <cell r="A1935" t="str">
            <v>_</v>
          </cell>
        </row>
        <row r="1936">
          <cell r="A1936" t="str">
            <v>_</v>
          </cell>
        </row>
        <row r="1937">
          <cell r="A1937" t="str">
            <v>_</v>
          </cell>
        </row>
        <row r="1938">
          <cell r="A1938" t="str">
            <v>_</v>
          </cell>
        </row>
        <row r="1939">
          <cell r="A1939" t="str">
            <v>_</v>
          </cell>
        </row>
        <row r="1940">
          <cell r="A1940" t="str">
            <v>_</v>
          </cell>
        </row>
        <row r="1941">
          <cell r="A1941" t="str">
            <v>_</v>
          </cell>
        </row>
        <row r="1942">
          <cell r="A1942" t="str">
            <v>_</v>
          </cell>
        </row>
        <row r="1943">
          <cell r="A1943" t="str">
            <v>_</v>
          </cell>
        </row>
        <row r="1944">
          <cell r="A1944" t="str">
            <v>_</v>
          </cell>
        </row>
        <row r="1945">
          <cell r="A1945" t="str">
            <v>_</v>
          </cell>
        </row>
        <row r="1946">
          <cell r="A1946" t="str">
            <v>_</v>
          </cell>
        </row>
        <row r="1947">
          <cell r="A1947" t="str">
            <v>_</v>
          </cell>
        </row>
        <row r="1948">
          <cell r="A1948" t="str">
            <v>_</v>
          </cell>
        </row>
        <row r="1949">
          <cell r="A1949" t="str">
            <v>_</v>
          </cell>
        </row>
        <row r="1950">
          <cell r="A1950" t="str">
            <v>_</v>
          </cell>
        </row>
        <row r="1951">
          <cell r="A1951" t="str">
            <v>_</v>
          </cell>
        </row>
        <row r="1952">
          <cell r="A1952" t="str">
            <v>_</v>
          </cell>
        </row>
        <row r="1953">
          <cell r="A1953" t="str">
            <v>_</v>
          </cell>
        </row>
        <row r="1954">
          <cell r="A1954" t="str">
            <v>_</v>
          </cell>
        </row>
        <row r="1955">
          <cell r="A1955" t="str">
            <v>_</v>
          </cell>
        </row>
        <row r="1956">
          <cell r="A1956" t="str">
            <v>_</v>
          </cell>
        </row>
        <row r="1957">
          <cell r="A1957" t="str">
            <v>_</v>
          </cell>
        </row>
        <row r="1958">
          <cell r="A1958" t="str">
            <v>_</v>
          </cell>
        </row>
        <row r="1959">
          <cell r="A1959" t="str">
            <v>_</v>
          </cell>
        </row>
        <row r="1960">
          <cell r="A1960" t="str">
            <v>_</v>
          </cell>
        </row>
        <row r="1961">
          <cell r="A1961" t="str">
            <v>_</v>
          </cell>
        </row>
        <row r="1962">
          <cell r="A1962" t="str">
            <v>_</v>
          </cell>
        </row>
        <row r="1963">
          <cell r="A1963" t="str">
            <v>_</v>
          </cell>
        </row>
        <row r="1964">
          <cell r="A1964" t="str">
            <v>_</v>
          </cell>
        </row>
        <row r="1965">
          <cell r="A1965" t="str">
            <v>_</v>
          </cell>
        </row>
        <row r="1966">
          <cell r="A1966" t="str">
            <v>_</v>
          </cell>
        </row>
        <row r="1967">
          <cell r="A1967" t="str">
            <v>_</v>
          </cell>
        </row>
        <row r="1968">
          <cell r="A1968" t="str">
            <v>_</v>
          </cell>
        </row>
        <row r="1969">
          <cell r="A1969" t="str">
            <v>_</v>
          </cell>
        </row>
        <row r="1970">
          <cell r="A1970" t="str">
            <v>_</v>
          </cell>
        </row>
        <row r="1971">
          <cell r="A1971" t="str">
            <v>_</v>
          </cell>
        </row>
        <row r="1972">
          <cell r="A1972" t="str">
            <v>_</v>
          </cell>
        </row>
        <row r="1973">
          <cell r="A1973" t="str">
            <v>_</v>
          </cell>
        </row>
        <row r="1974">
          <cell r="A1974" t="str">
            <v>_</v>
          </cell>
        </row>
        <row r="1975">
          <cell r="A1975" t="str">
            <v>_</v>
          </cell>
        </row>
        <row r="1976">
          <cell r="A1976" t="str">
            <v>_</v>
          </cell>
        </row>
        <row r="1977">
          <cell r="A1977" t="str">
            <v>_</v>
          </cell>
        </row>
        <row r="1978">
          <cell r="A1978" t="str">
            <v>_</v>
          </cell>
        </row>
        <row r="1979">
          <cell r="A1979" t="str">
            <v>_</v>
          </cell>
        </row>
        <row r="1980">
          <cell r="A1980" t="str">
            <v>_</v>
          </cell>
        </row>
        <row r="1981">
          <cell r="A1981" t="str">
            <v>_</v>
          </cell>
        </row>
        <row r="1982">
          <cell r="A1982" t="str">
            <v>_</v>
          </cell>
        </row>
        <row r="1983">
          <cell r="A1983" t="str">
            <v>_</v>
          </cell>
        </row>
        <row r="1984">
          <cell r="A1984" t="str">
            <v>_</v>
          </cell>
        </row>
        <row r="1985">
          <cell r="A1985" t="str">
            <v>_</v>
          </cell>
        </row>
        <row r="1986">
          <cell r="A1986" t="str">
            <v>_</v>
          </cell>
        </row>
        <row r="1987">
          <cell r="A1987" t="str">
            <v>_</v>
          </cell>
        </row>
        <row r="1988">
          <cell r="A1988" t="str">
            <v>_</v>
          </cell>
        </row>
        <row r="1989">
          <cell r="A1989" t="str">
            <v>_</v>
          </cell>
        </row>
        <row r="1990">
          <cell r="A1990" t="str">
            <v>_</v>
          </cell>
        </row>
        <row r="1991">
          <cell r="A1991" t="str">
            <v>_</v>
          </cell>
        </row>
        <row r="1992">
          <cell r="A1992" t="str">
            <v>_</v>
          </cell>
        </row>
        <row r="1993">
          <cell r="A1993" t="str">
            <v>_</v>
          </cell>
        </row>
        <row r="1994">
          <cell r="A1994" t="str">
            <v>_</v>
          </cell>
        </row>
        <row r="1995">
          <cell r="A1995" t="str">
            <v>_</v>
          </cell>
        </row>
        <row r="1996">
          <cell r="A1996" t="str">
            <v>_</v>
          </cell>
        </row>
        <row r="1997">
          <cell r="A1997" t="str">
            <v>_</v>
          </cell>
        </row>
        <row r="1998">
          <cell r="A1998" t="str">
            <v>_</v>
          </cell>
        </row>
        <row r="1999">
          <cell r="A1999" t="str">
            <v>_</v>
          </cell>
        </row>
        <row r="2000">
          <cell r="A2000" t="str">
            <v>_</v>
          </cell>
        </row>
        <row r="2001">
          <cell r="A2001" t="str">
            <v>_</v>
          </cell>
        </row>
        <row r="2002">
          <cell r="A2002" t="str">
            <v>_</v>
          </cell>
        </row>
        <row r="2003">
          <cell r="A2003" t="str">
            <v>_</v>
          </cell>
        </row>
        <row r="2004">
          <cell r="A2004" t="str">
            <v>_</v>
          </cell>
        </row>
        <row r="2005">
          <cell r="A2005" t="str">
            <v>_</v>
          </cell>
        </row>
        <row r="2006">
          <cell r="A2006" t="str">
            <v>_</v>
          </cell>
        </row>
        <row r="2007">
          <cell r="A2007" t="str">
            <v>_</v>
          </cell>
        </row>
        <row r="2008">
          <cell r="A2008" t="str">
            <v>_</v>
          </cell>
        </row>
        <row r="2009">
          <cell r="A2009" t="str">
            <v>_</v>
          </cell>
        </row>
        <row r="2010">
          <cell r="A2010" t="str">
            <v>_</v>
          </cell>
        </row>
        <row r="2011">
          <cell r="A2011" t="str">
            <v>_</v>
          </cell>
        </row>
        <row r="2012">
          <cell r="A2012" t="str">
            <v>_</v>
          </cell>
        </row>
        <row r="2013">
          <cell r="A2013" t="str">
            <v>_</v>
          </cell>
        </row>
        <row r="2014">
          <cell r="A2014" t="str">
            <v>_</v>
          </cell>
        </row>
        <row r="2015">
          <cell r="A2015" t="str">
            <v>_</v>
          </cell>
        </row>
        <row r="2016">
          <cell r="A2016" t="str">
            <v>_</v>
          </cell>
        </row>
        <row r="2017">
          <cell r="A2017" t="str">
            <v>_</v>
          </cell>
        </row>
        <row r="2018">
          <cell r="A2018" t="str">
            <v>_</v>
          </cell>
        </row>
        <row r="2019">
          <cell r="A2019" t="str">
            <v>_</v>
          </cell>
        </row>
        <row r="2020">
          <cell r="A2020" t="str">
            <v>_</v>
          </cell>
        </row>
        <row r="2021">
          <cell r="A2021" t="str">
            <v>_</v>
          </cell>
        </row>
        <row r="2022">
          <cell r="A2022" t="str">
            <v>_</v>
          </cell>
        </row>
        <row r="2023">
          <cell r="A2023" t="str">
            <v>_</v>
          </cell>
        </row>
        <row r="2024">
          <cell r="A2024" t="str">
            <v>_</v>
          </cell>
        </row>
        <row r="2025">
          <cell r="A2025" t="str">
            <v>_</v>
          </cell>
        </row>
        <row r="2026">
          <cell r="A2026" t="str">
            <v>_</v>
          </cell>
        </row>
        <row r="2027">
          <cell r="A2027" t="str">
            <v>_</v>
          </cell>
        </row>
        <row r="2028">
          <cell r="A2028" t="str">
            <v>_</v>
          </cell>
        </row>
        <row r="2029">
          <cell r="A2029" t="str">
            <v>_</v>
          </cell>
        </row>
        <row r="2030">
          <cell r="A2030" t="str">
            <v>_</v>
          </cell>
        </row>
        <row r="2031">
          <cell r="A2031" t="str">
            <v>_</v>
          </cell>
        </row>
        <row r="2032">
          <cell r="A2032" t="str">
            <v>_</v>
          </cell>
        </row>
        <row r="2033">
          <cell r="A2033" t="str">
            <v>_</v>
          </cell>
        </row>
        <row r="2034">
          <cell r="A2034" t="str">
            <v>_</v>
          </cell>
        </row>
        <row r="2035">
          <cell r="A2035" t="str">
            <v>_</v>
          </cell>
        </row>
        <row r="2036">
          <cell r="A2036" t="str">
            <v>_</v>
          </cell>
        </row>
        <row r="2037">
          <cell r="A2037" t="str">
            <v>_</v>
          </cell>
        </row>
        <row r="2038">
          <cell r="A2038" t="str">
            <v>_</v>
          </cell>
        </row>
        <row r="2039">
          <cell r="A2039" t="str">
            <v>_</v>
          </cell>
        </row>
        <row r="2040">
          <cell r="A2040" t="str">
            <v>_</v>
          </cell>
        </row>
        <row r="2041">
          <cell r="A2041" t="str">
            <v>_</v>
          </cell>
        </row>
        <row r="2042">
          <cell r="A2042" t="str">
            <v>_</v>
          </cell>
        </row>
        <row r="2043">
          <cell r="A2043" t="str">
            <v>_</v>
          </cell>
        </row>
        <row r="2044">
          <cell r="A2044" t="str">
            <v>_</v>
          </cell>
        </row>
        <row r="2045">
          <cell r="A2045" t="str">
            <v>_</v>
          </cell>
        </row>
        <row r="2046">
          <cell r="A2046" t="str">
            <v>_</v>
          </cell>
        </row>
        <row r="2047">
          <cell r="A2047" t="str">
            <v>_</v>
          </cell>
        </row>
        <row r="2048">
          <cell r="A2048" t="str">
            <v>_</v>
          </cell>
        </row>
        <row r="2049">
          <cell r="A2049" t="str">
            <v>_</v>
          </cell>
        </row>
        <row r="2050">
          <cell r="A2050" t="str">
            <v>_</v>
          </cell>
        </row>
        <row r="2051">
          <cell r="A2051" t="str">
            <v>_</v>
          </cell>
        </row>
        <row r="2052">
          <cell r="A2052" t="str">
            <v>_</v>
          </cell>
        </row>
        <row r="2053">
          <cell r="A2053" t="str">
            <v>_</v>
          </cell>
        </row>
        <row r="2054">
          <cell r="A2054" t="str">
            <v>_</v>
          </cell>
        </row>
        <row r="2055">
          <cell r="A2055" t="str">
            <v>_</v>
          </cell>
        </row>
        <row r="2056">
          <cell r="A2056" t="str">
            <v>_</v>
          </cell>
        </row>
        <row r="2057">
          <cell r="A2057" t="str">
            <v>_</v>
          </cell>
        </row>
        <row r="2058">
          <cell r="A2058" t="str">
            <v>_</v>
          </cell>
        </row>
        <row r="2059">
          <cell r="A2059" t="str">
            <v>_</v>
          </cell>
        </row>
        <row r="2060">
          <cell r="A2060" t="str">
            <v>_</v>
          </cell>
        </row>
        <row r="2061">
          <cell r="A2061" t="str">
            <v>_</v>
          </cell>
        </row>
        <row r="2062">
          <cell r="A2062" t="str">
            <v>_</v>
          </cell>
        </row>
        <row r="2063">
          <cell r="A2063" t="str">
            <v>_</v>
          </cell>
        </row>
        <row r="2064">
          <cell r="A2064" t="str">
            <v>_</v>
          </cell>
        </row>
        <row r="2065">
          <cell r="A2065" t="str">
            <v>_</v>
          </cell>
        </row>
        <row r="2066">
          <cell r="A2066" t="str">
            <v>_</v>
          </cell>
        </row>
        <row r="2067">
          <cell r="A2067" t="str">
            <v>_</v>
          </cell>
        </row>
        <row r="2068">
          <cell r="A2068" t="str">
            <v>_</v>
          </cell>
        </row>
        <row r="2069">
          <cell r="A2069" t="str">
            <v>_</v>
          </cell>
        </row>
        <row r="2070">
          <cell r="A2070" t="str">
            <v>_</v>
          </cell>
        </row>
        <row r="2071">
          <cell r="A2071" t="str">
            <v>_</v>
          </cell>
        </row>
        <row r="2072">
          <cell r="A2072" t="str">
            <v>_</v>
          </cell>
        </row>
        <row r="2073">
          <cell r="A2073" t="str">
            <v>_</v>
          </cell>
        </row>
        <row r="2074">
          <cell r="A2074" t="str">
            <v>_</v>
          </cell>
        </row>
        <row r="2075">
          <cell r="A2075" t="str">
            <v>_</v>
          </cell>
        </row>
        <row r="2076">
          <cell r="A2076" t="str">
            <v>_</v>
          </cell>
        </row>
        <row r="2077">
          <cell r="A2077" t="str">
            <v>_</v>
          </cell>
        </row>
        <row r="2078">
          <cell r="A2078" t="str">
            <v>_</v>
          </cell>
        </row>
        <row r="2079">
          <cell r="A2079" t="str">
            <v>_</v>
          </cell>
        </row>
        <row r="2080">
          <cell r="A2080" t="str">
            <v>_</v>
          </cell>
        </row>
        <row r="2081">
          <cell r="A2081" t="str">
            <v>_</v>
          </cell>
        </row>
        <row r="2082">
          <cell r="A2082" t="str">
            <v>_</v>
          </cell>
        </row>
        <row r="2083">
          <cell r="A2083" t="str">
            <v>_</v>
          </cell>
        </row>
        <row r="2084">
          <cell r="A2084" t="str">
            <v>_</v>
          </cell>
        </row>
        <row r="2085">
          <cell r="A2085" t="str">
            <v>_</v>
          </cell>
        </row>
        <row r="2086">
          <cell r="A2086" t="str">
            <v>_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6">
          <cell r="G16" t="str">
            <v>оценка (2вар.)</v>
          </cell>
          <cell r="J16" t="str">
            <v>прогноз (2вар.)</v>
          </cell>
          <cell r="M16" t="str">
            <v>прогноз (2вар.)</v>
          </cell>
          <cell r="P16" t="str">
            <v>прогноз (2вар.)</v>
          </cell>
          <cell r="S16" t="str">
            <v>прогноз (2вар.)</v>
          </cell>
          <cell r="V16" t="str">
            <v>прогноз (2вар.)</v>
          </cell>
        </row>
        <row r="17">
          <cell r="G17">
            <v>0</v>
          </cell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</row>
        <row r="18">
          <cell r="G18">
            <v>9300</v>
          </cell>
          <cell r="J18">
            <v>9450</v>
          </cell>
          <cell r="M18">
            <v>9500</v>
          </cell>
          <cell r="P18">
            <v>9500</v>
          </cell>
          <cell r="S18">
            <v>9500</v>
          </cell>
          <cell r="V18">
            <v>9500</v>
          </cell>
        </row>
        <row r="19">
          <cell r="G19">
            <v>339205921.92462915</v>
          </cell>
          <cell r="J19">
            <v>276684659.84851629</v>
          </cell>
          <cell r="M19">
            <v>237099231.27942562</v>
          </cell>
          <cell r="P19">
            <v>202476802.87230435</v>
          </cell>
          <cell r="S19">
            <v>188386004.4359917</v>
          </cell>
          <cell r="V19">
            <v>174332803.37921235</v>
          </cell>
        </row>
        <row r="20">
          <cell r="G20">
            <v>60431228.782704905</v>
          </cell>
          <cell r="J20">
            <v>66797737.774099998</v>
          </cell>
          <cell r="M20">
            <v>62089459.826666668</v>
          </cell>
          <cell r="P20">
            <v>58663564.38666667</v>
          </cell>
          <cell r="S20">
            <v>57148357.946666665</v>
          </cell>
          <cell r="V20">
            <v>52416743.506666668</v>
          </cell>
        </row>
        <row r="21">
          <cell r="G21">
            <v>0</v>
          </cell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</row>
        <row r="22">
          <cell r="G22">
            <v>0</v>
          </cell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</row>
        <row r="23">
          <cell r="G23">
            <v>8965</v>
          </cell>
          <cell r="J23">
            <v>8746.0499999999993</v>
          </cell>
          <cell r="M23">
            <v>7843.7999999999993</v>
          </cell>
          <cell r="P23">
            <v>7090</v>
          </cell>
          <cell r="S23">
            <v>6463.4</v>
          </cell>
          <cell r="V23">
            <v>5920.9</v>
          </cell>
        </row>
        <row r="24">
          <cell r="G24">
            <v>326981079.19512784</v>
          </cell>
          <cell r="J24">
            <v>256221819.37306535</v>
          </cell>
          <cell r="M24">
            <v>195987337.03869873</v>
          </cell>
          <cell r="P24">
            <v>151606634.16676122</v>
          </cell>
          <cell r="S24">
            <v>128951210.7944724</v>
          </cell>
          <cell r="V24">
            <v>109705727.34431495</v>
          </cell>
        </row>
        <row r="25">
          <cell r="G25">
            <v>33998632.782704905</v>
          </cell>
          <cell r="J25">
            <v>34796773.774099998</v>
          </cell>
          <cell r="M25">
            <v>31479340</v>
          </cell>
          <cell r="P25">
            <v>29991811</v>
          </cell>
          <cell r="S25">
            <v>28520637</v>
          </cell>
          <cell r="V25">
            <v>27269409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</row>
        <row r="27">
          <cell r="G27">
            <v>69615</v>
          </cell>
          <cell r="J27">
            <v>70837</v>
          </cell>
          <cell r="M27">
            <v>66013</v>
          </cell>
          <cell r="P27">
            <v>61813</v>
          </cell>
          <cell r="S27">
            <v>57771</v>
          </cell>
          <cell r="V27">
            <v>54884</v>
          </cell>
        </row>
        <row r="28">
          <cell r="G28">
            <v>3019042</v>
          </cell>
          <cell r="J28">
            <v>3100943</v>
          </cell>
          <cell r="M28">
            <v>2607856</v>
          </cell>
          <cell r="P28">
            <v>2399867</v>
          </cell>
          <cell r="S28">
            <v>2200766</v>
          </cell>
          <cell r="V28">
            <v>2036463</v>
          </cell>
        </row>
        <row r="29">
          <cell r="G29">
            <v>790</v>
          </cell>
          <cell r="J29">
            <v>797</v>
          </cell>
          <cell r="M29">
            <v>784.85</v>
          </cell>
          <cell r="P29">
            <v>789.15</v>
          </cell>
          <cell r="S29">
            <v>794.55</v>
          </cell>
          <cell r="V29">
            <v>799.35</v>
          </cell>
        </row>
        <row r="30">
          <cell r="G30">
            <v>406898</v>
          </cell>
          <cell r="J30">
            <v>451228</v>
          </cell>
          <cell r="M30">
            <v>390978</v>
          </cell>
          <cell r="P30">
            <v>375251</v>
          </cell>
          <cell r="S30">
            <v>364325</v>
          </cell>
          <cell r="V30">
            <v>357476</v>
          </cell>
        </row>
        <row r="31">
          <cell r="G31">
            <v>929.87</v>
          </cell>
          <cell r="J31">
            <v>922.7</v>
          </cell>
          <cell r="M31">
            <v>834</v>
          </cell>
          <cell r="P31">
            <v>780</v>
          </cell>
          <cell r="S31">
            <v>750</v>
          </cell>
          <cell r="V31">
            <v>730</v>
          </cell>
        </row>
        <row r="32">
          <cell r="G32">
            <v>527971.78298689995</v>
          </cell>
          <cell r="J32">
            <v>572587.29410000006</v>
          </cell>
          <cell r="M32">
            <v>556158</v>
          </cell>
          <cell r="P32">
            <v>540223</v>
          </cell>
          <cell r="S32">
            <v>524765</v>
          </cell>
          <cell r="V32">
            <v>509771</v>
          </cell>
        </row>
        <row r="33">
          <cell r="G33">
            <v>162.6</v>
          </cell>
          <cell r="J33">
            <v>160</v>
          </cell>
          <cell r="M33">
            <v>160</v>
          </cell>
          <cell r="P33">
            <v>160</v>
          </cell>
          <cell r="S33">
            <v>160</v>
          </cell>
          <cell r="V33">
            <v>160</v>
          </cell>
        </row>
        <row r="34">
          <cell r="G34">
            <v>81002.999717999992</v>
          </cell>
          <cell r="J34">
            <v>87688.48</v>
          </cell>
          <cell r="M34">
            <v>77166</v>
          </cell>
          <cell r="P34">
            <v>73658</v>
          </cell>
          <cell r="S34">
            <v>71028</v>
          </cell>
          <cell r="V34">
            <v>69274</v>
          </cell>
        </row>
        <row r="35">
          <cell r="G35">
            <v>924</v>
          </cell>
          <cell r="J35">
            <v>903</v>
          </cell>
          <cell r="M35">
            <v>910</v>
          </cell>
          <cell r="P35">
            <v>910</v>
          </cell>
          <cell r="S35">
            <v>905</v>
          </cell>
          <cell r="V35">
            <v>900</v>
          </cell>
        </row>
        <row r="36">
          <cell r="G36">
            <v>470</v>
          </cell>
          <cell r="J36">
            <v>470</v>
          </cell>
          <cell r="M36">
            <v>470</v>
          </cell>
          <cell r="P36">
            <v>470</v>
          </cell>
          <cell r="S36">
            <v>470</v>
          </cell>
          <cell r="V36">
            <v>470</v>
          </cell>
        </row>
        <row r="37">
          <cell r="G37">
            <v>400</v>
          </cell>
          <cell r="J37">
            <v>400</v>
          </cell>
          <cell r="M37">
            <v>400</v>
          </cell>
          <cell r="P37">
            <v>400</v>
          </cell>
          <cell r="S37">
            <v>400</v>
          </cell>
          <cell r="V37">
            <v>400</v>
          </cell>
        </row>
        <row r="38">
          <cell r="G38">
            <v>0</v>
          </cell>
          <cell r="J38">
            <v>0</v>
          </cell>
          <cell r="M38">
            <v>0</v>
          </cell>
          <cell r="P38">
            <v>0</v>
          </cell>
          <cell r="S38">
            <v>0</v>
          </cell>
          <cell r="V38">
            <v>0</v>
          </cell>
        </row>
        <row r="39">
          <cell r="G39">
            <v>111164</v>
          </cell>
          <cell r="J39">
            <v>118999</v>
          </cell>
          <cell r="M39">
            <v>105284</v>
          </cell>
          <cell r="P39">
            <v>100612</v>
          </cell>
          <cell r="S39">
            <v>96808</v>
          </cell>
          <cell r="V39">
            <v>94372</v>
          </cell>
        </row>
        <row r="40">
          <cell r="G40">
            <v>1440</v>
          </cell>
          <cell r="J40">
            <v>1446</v>
          </cell>
          <cell r="M40">
            <v>1382</v>
          </cell>
          <cell r="P40">
            <v>1302</v>
          </cell>
          <cell r="S40">
            <v>1225</v>
          </cell>
          <cell r="V40">
            <v>1155</v>
          </cell>
        </row>
        <row r="41">
          <cell r="G41">
            <v>6841999</v>
          </cell>
          <cell r="J41">
            <v>6167445</v>
          </cell>
          <cell r="M41">
            <v>5180654</v>
          </cell>
          <cell r="P41">
            <v>4662589</v>
          </cell>
          <cell r="S41">
            <v>4196330</v>
          </cell>
          <cell r="V41">
            <v>3776696</v>
          </cell>
        </row>
        <row r="42">
          <cell r="G42">
            <v>14978</v>
          </cell>
          <cell r="J42">
            <v>15152</v>
          </cell>
          <cell r="M42">
            <v>13827</v>
          </cell>
          <cell r="P42">
            <v>13211</v>
          </cell>
          <cell r="S42">
            <v>12631</v>
          </cell>
          <cell r="V42">
            <v>12073</v>
          </cell>
        </row>
        <row r="43">
          <cell r="G43">
            <v>8077194</v>
          </cell>
          <cell r="J43">
            <v>10610891</v>
          </cell>
          <cell r="M43">
            <v>9537990</v>
          </cell>
          <cell r="P43">
            <v>9005579</v>
          </cell>
          <cell r="S43">
            <v>8650900</v>
          </cell>
          <cell r="V43">
            <v>8245980</v>
          </cell>
        </row>
        <row r="44">
          <cell r="G44">
            <v>575</v>
          </cell>
          <cell r="J44">
            <v>586</v>
          </cell>
          <cell r="M44">
            <v>540</v>
          </cell>
          <cell r="P44">
            <v>540</v>
          </cell>
          <cell r="S44">
            <v>510</v>
          </cell>
          <cell r="V44">
            <v>480</v>
          </cell>
        </row>
        <row r="45">
          <cell r="G45">
            <v>260</v>
          </cell>
          <cell r="J45">
            <v>268</v>
          </cell>
          <cell r="M45">
            <v>260</v>
          </cell>
          <cell r="P45">
            <v>260</v>
          </cell>
          <cell r="S45">
            <v>260</v>
          </cell>
          <cell r="V45">
            <v>260</v>
          </cell>
        </row>
        <row r="46">
          <cell r="G46">
            <v>127</v>
          </cell>
          <cell r="J46">
            <v>134</v>
          </cell>
          <cell r="M46">
            <v>130</v>
          </cell>
          <cell r="P46">
            <v>130</v>
          </cell>
          <cell r="S46">
            <v>110</v>
          </cell>
          <cell r="V46">
            <v>90</v>
          </cell>
        </row>
        <row r="47">
          <cell r="G47">
            <v>95</v>
          </cell>
          <cell r="J47">
            <v>90</v>
          </cell>
          <cell r="M47">
            <v>60</v>
          </cell>
          <cell r="P47">
            <v>60</v>
          </cell>
          <cell r="S47">
            <v>60</v>
          </cell>
          <cell r="V47">
            <v>60</v>
          </cell>
        </row>
        <row r="48">
          <cell r="G48">
            <v>43</v>
          </cell>
          <cell r="J48">
            <v>44</v>
          </cell>
          <cell r="M48">
            <v>40</v>
          </cell>
          <cell r="P48">
            <v>40</v>
          </cell>
          <cell r="S48">
            <v>30</v>
          </cell>
          <cell r="V48">
            <v>20</v>
          </cell>
        </row>
        <row r="49">
          <cell r="G49">
            <v>50</v>
          </cell>
          <cell r="J49">
            <v>50</v>
          </cell>
          <cell r="M49">
            <v>50</v>
          </cell>
          <cell r="P49">
            <v>50</v>
          </cell>
          <cell r="S49">
            <v>50</v>
          </cell>
          <cell r="V49">
            <v>50</v>
          </cell>
        </row>
        <row r="50">
          <cell r="G50">
            <v>361305</v>
          </cell>
          <cell r="J50">
            <v>354160</v>
          </cell>
          <cell r="M50">
            <v>332329</v>
          </cell>
          <cell r="P50">
            <v>332329</v>
          </cell>
          <cell r="S50">
            <v>314509</v>
          </cell>
          <cell r="V50">
            <v>296690</v>
          </cell>
        </row>
        <row r="51">
          <cell r="G51">
            <v>535</v>
          </cell>
          <cell r="J51">
            <v>384</v>
          </cell>
          <cell r="M51">
            <v>382</v>
          </cell>
          <cell r="P51">
            <v>378</v>
          </cell>
          <cell r="S51">
            <v>363</v>
          </cell>
          <cell r="V51">
            <v>360</v>
          </cell>
        </row>
        <row r="52">
          <cell r="G52">
            <v>194</v>
          </cell>
          <cell r="J52">
            <v>188</v>
          </cell>
          <cell r="M52">
            <v>180</v>
          </cell>
          <cell r="P52">
            <v>180</v>
          </cell>
          <cell r="S52">
            <v>180</v>
          </cell>
          <cell r="V52">
            <v>180</v>
          </cell>
        </row>
        <row r="53">
          <cell r="G53">
            <v>60</v>
          </cell>
          <cell r="J53">
            <v>0</v>
          </cell>
          <cell r="M53">
            <v>0</v>
          </cell>
          <cell r="P53">
            <v>0</v>
          </cell>
          <cell r="S53">
            <v>0</v>
          </cell>
          <cell r="V53">
            <v>0</v>
          </cell>
        </row>
        <row r="54">
          <cell r="G54">
            <v>8</v>
          </cell>
          <cell r="J54">
            <v>10</v>
          </cell>
          <cell r="M54">
            <v>10</v>
          </cell>
          <cell r="P54">
            <v>10</v>
          </cell>
          <cell r="S54">
            <v>10</v>
          </cell>
          <cell r="V54">
            <v>10</v>
          </cell>
        </row>
        <row r="55">
          <cell r="G55">
            <v>10</v>
          </cell>
          <cell r="J55">
            <v>10</v>
          </cell>
          <cell r="M55">
            <v>10</v>
          </cell>
          <cell r="P55">
            <v>10</v>
          </cell>
          <cell r="S55">
            <v>10</v>
          </cell>
          <cell r="V55">
            <v>10</v>
          </cell>
        </row>
        <row r="56">
          <cell r="G56">
            <v>75</v>
          </cell>
          <cell r="J56">
            <v>40</v>
          </cell>
          <cell r="M56">
            <v>30</v>
          </cell>
          <cell r="P56">
            <v>30</v>
          </cell>
          <cell r="S56">
            <v>30</v>
          </cell>
          <cell r="V56">
            <v>30</v>
          </cell>
        </row>
        <row r="57">
          <cell r="G57">
            <v>153</v>
          </cell>
          <cell r="J57">
            <v>96</v>
          </cell>
          <cell r="M57">
            <v>95</v>
          </cell>
          <cell r="P57">
            <v>95</v>
          </cell>
          <cell r="S57">
            <v>90</v>
          </cell>
          <cell r="V57">
            <v>90</v>
          </cell>
        </row>
        <row r="58">
          <cell r="G58">
            <v>20</v>
          </cell>
          <cell r="J58">
            <v>10</v>
          </cell>
          <cell r="M58">
            <v>7</v>
          </cell>
          <cell r="P58">
            <v>3</v>
          </cell>
          <cell r="S58">
            <v>3</v>
          </cell>
          <cell r="V58">
            <v>0</v>
          </cell>
        </row>
        <row r="59">
          <cell r="G59">
            <v>15</v>
          </cell>
          <cell r="J59">
            <v>30</v>
          </cell>
          <cell r="M59">
            <v>0</v>
          </cell>
          <cell r="P59">
            <v>0</v>
          </cell>
          <cell r="S59">
            <v>0</v>
          </cell>
          <cell r="V59">
            <v>0</v>
          </cell>
        </row>
        <row r="60">
          <cell r="G60">
            <v>2329235</v>
          </cell>
          <cell r="J60">
            <v>1634621</v>
          </cell>
          <cell r="M60">
            <v>1465655</v>
          </cell>
          <cell r="P60">
            <v>1402855</v>
          </cell>
          <cell r="S60">
            <v>1349435</v>
          </cell>
          <cell r="V60">
            <v>1302335</v>
          </cell>
        </row>
        <row r="61">
          <cell r="G61">
            <v>2321</v>
          </cell>
          <cell r="J61">
            <v>1955</v>
          </cell>
          <cell r="M61">
            <v>1863</v>
          </cell>
          <cell r="P61">
            <v>1863</v>
          </cell>
          <cell r="S61">
            <v>1809</v>
          </cell>
          <cell r="V61">
            <v>1757</v>
          </cell>
        </row>
        <row r="62">
          <cell r="G62">
            <v>977239</v>
          </cell>
          <cell r="J62">
            <v>983031</v>
          </cell>
          <cell r="M62">
            <v>989434</v>
          </cell>
          <cell r="P62">
            <v>1003434</v>
          </cell>
          <cell r="S62">
            <v>934434</v>
          </cell>
          <cell r="V62">
            <v>886434</v>
          </cell>
        </row>
        <row r="63">
          <cell r="G63">
            <v>0</v>
          </cell>
          <cell r="J63">
            <v>0</v>
          </cell>
          <cell r="M63">
            <v>0</v>
          </cell>
          <cell r="P63">
            <v>0</v>
          </cell>
          <cell r="S63">
            <v>0</v>
          </cell>
          <cell r="V63">
            <v>0</v>
          </cell>
        </row>
        <row r="64">
          <cell r="G64">
            <v>0</v>
          </cell>
          <cell r="J64">
            <v>0</v>
          </cell>
          <cell r="M64">
            <v>0</v>
          </cell>
          <cell r="P64">
            <v>0</v>
          </cell>
          <cell r="S64">
            <v>0</v>
          </cell>
          <cell r="V64">
            <v>0</v>
          </cell>
        </row>
        <row r="65">
          <cell r="G65">
            <v>363</v>
          </cell>
          <cell r="J65">
            <v>357</v>
          </cell>
          <cell r="M65">
            <v>332</v>
          </cell>
          <cell r="P65">
            <v>318</v>
          </cell>
          <cell r="S65">
            <v>316</v>
          </cell>
          <cell r="V65">
            <v>311</v>
          </cell>
        </row>
        <row r="66">
          <cell r="G66">
            <v>6463157</v>
          </cell>
          <cell r="J66">
            <v>4104478</v>
          </cell>
          <cell r="M66">
            <v>4071201</v>
          </cell>
          <cell r="P66">
            <v>4227358</v>
          </cell>
          <cell r="S66">
            <v>4308676</v>
          </cell>
          <cell r="V66">
            <v>4334958</v>
          </cell>
        </row>
        <row r="67">
          <cell r="G67">
            <v>0</v>
          </cell>
          <cell r="J67">
            <v>0</v>
          </cell>
          <cell r="M67">
            <v>0</v>
          </cell>
          <cell r="P67">
            <v>0</v>
          </cell>
          <cell r="S67">
            <v>0</v>
          </cell>
          <cell r="V67">
            <v>0</v>
          </cell>
        </row>
        <row r="68">
          <cell r="G68">
            <v>1686136</v>
          </cell>
          <cell r="J68">
            <v>2641379</v>
          </cell>
          <cell r="M68">
            <v>2139130</v>
          </cell>
          <cell r="P68">
            <v>1968475</v>
          </cell>
          <cell r="S68">
            <v>1787166</v>
          </cell>
          <cell r="V68">
            <v>1684762</v>
          </cell>
        </row>
        <row r="69">
          <cell r="G69">
            <v>0</v>
          </cell>
          <cell r="J69">
            <v>0</v>
          </cell>
          <cell r="M69">
            <v>0</v>
          </cell>
          <cell r="P69">
            <v>0</v>
          </cell>
          <cell r="S69">
            <v>0</v>
          </cell>
          <cell r="V69">
            <v>0</v>
          </cell>
        </row>
        <row r="70">
          <cell r="G70">
            <v>676853</v>
          </cell>
          <cell r="J70">
            <v>1082132</v>
          </cell>
          <cell r="M70">
            <v>1232263</v>
          </cell>
          <cell r="P70">
            <v>1116495</v>
          </cell>
          <cell r="S70">
            <v>1003141</v>
          </cell>
          <cell r="V70">
            <v>943928</v>
          </cell>
        </row>
        <row r="71">
          <cell r="G71">
            <v>0</v>
          </cell>
          <cell r="J71">
            <v>0</v>
          </cell>
          <cell r="M71">
            <v>0</v>
          </cell>
          <cell r="P71">
            <v>0</v>
          </cell>
          <cell r="S71">
            <v>0</v>
          </cell>
          <cell r="V71">
            <v>0</v>
          </cell>
        </row>
        <row r="72">
          <cell r="G72">
            <v>882355</v>
          </cell>
          <cell r="J72">
            <v>1337270</v>
          </cell>
          <cell r="M72">
            <v>1244940</v>
          </cell>
          <cell r="P72">
            <v>1228850</v>
          </cell>
          <cell r="S72">
            <v>1216830</v>
          </cell>
          <cell r="V72">
            <v>1204410</v>
          </cell>
        </row>
        <row r="73">
          <cell r="G73">
            <v>0</v>
          </cell>
          <cell r="J73">
            <v>0</v>
          </cell>
          <cell r="M73">
            <v>0</v>
          </cell>
          <cell r="P73">
            <v>0</v>
          </cell>
          <cell r="S73">
            <v>0</v>
          </cell>
          <cell r="V73">
            <v>0</v>
          </cell>
        </row>
        <row r="74">
          <cell r="G74">
            <v>1557081</v>
          </cell>
          <cell r="J74">
            <v>1549921</v>
          </cell>
          <cell r="M74">
            <v>1548302</v>
          </cell>
          <cell r="P74">
            <v>1554236</v>
          </cell>
          <cell r="S74">
            <v>1501524</v>
          </cell>
          <cell r="V74">
            <v>1525860</v>
          </cell>
        </row>
        <row r="75">
          <cell r="G75">
            <v>0</v>
          </cell>
          <cell r="J75">
            <v>0</v>
          </cell>
          <cell r="M75">
            <v>0</v>
          </cell>
          <cell r="P75">
            <v>0</v>
          </cell>
          <cell r="S75">
            <v>0</v>
          </cell>
          <cell r="V75">
            <v>0</v>
          </cell>
        </row>
        <row r="76">
          <cell r="G76">
            <v>0</v>
          </cell>
          <cell r="J76">
            <v>0</v>
          </cell>
          <cell r="M76">
            <v>0</v>
          </cell>
          <cell r="P76">
            <v>0</v>
          </cell>
          <cell r="S76">
            <v>0</v>
          </cell>
          <cell r="V76">
            <v>0</v>
          </cell>
        </row>
        <row r="77">
          <cell r="G77">
            <v>0</v>
          </cell>
          <cell r="J77">
            <v>0</v>
          </cell>
          <cell r="M77">
            <v>0</v>
          </cell>
          <cell r="P77">
            <v>0</v>
          </cell>
          <cell r="S77">
            <v>0</v>
          </cell>
          <cell r="V77">
            <v>0</v>
          </cell>
        </row>
        <row r="78">
          <cell r="G78">
            <v>335</v>
          </cell>
          <cell r="J78">
            <v>703.95</v>
          </cell>
          <cell r="M78">
            <v>1656.2</v>
          </cell>
          <cell r="P78">
            <v>2410</v>
          </cell>
          <cell r="S78">
            <v>3036.6</v>
          </cell>
          <cell r="V78">
            <v>3579.1</v>
          </cell>
        </row>
        <row r="79">
          <cell r="G79">
            <v>12224842.72950126</v>
          </cell>
          <cell r="J79">
            <v>20462840.475450944</v>
          </cell>
          <cell r="M79">
            <v>40980694.507571116</v>
          </cell>
          <cell r="P79">
            <v>50828307.759208858</v>
          </cell>
          <cell r="S79">
            <v>59472067.178815752</v>
          </cell>
          <cell r="V79">
            <v>64746588.725907452</v>
          </cell>
        </row>
        <row r="80">
          <cell r="G80">
            <v>26432596</v>
          </cell>
          <cell r="J80">
            <v>27747459</v>
          </cell>
          <cell r="M80">
            <v>27334619.826666668</v>
          </cell>
          <cell r="P80">
            <v>25993753.386666667</v>
          </cell>
          <cell r="S80">
            <v>24500620.946666665</v>
          </cell>
          <cell r="V80">
            <v>21421534.506666668</v>
          </cell>
        </row>
        <row r="81">
          <cell r="G81">
            <v>0</v>
          </cell>
          <cell r="J81">
            <v>0</v>
          </cell>
          <cell r="M81">
            <v>0</v>
          </cell>
          <cell r="P81">
            <v>0</v>
          </cell>
          <cell r="S81">
            <v>0</v>
          </cell>
          <cell r="V81">
            <v>0</v>
          </cell>
        </row>
        <row r="82">
          <cell r="G82">
            <v>208</v>
          </cell>
          <cell r="J82">
            <v>144</v>
          </cell>
          <cell r="M82">
            <v>124</v>
          </cell>
          <cell r="P82">
            <v>118</v>
          </cell>
          <cell r="S82">
            <v>112</v>
          </cell>
          <cell r="V82">
            <v>106</v>
          </cell>
        </row>
        <row r="83">
          <cell r="G83">
            <v>208</v>
          </cell>
          <cell r="J83">
            <v>144</v>
          </cell>
          <cell r="M83">
            <v>124</v>
          </cell>
          <cell r="P83">
            <v>118</v>
          </cell>
          <cell r="S83">
            <v>112</v>
          </cell>
          <cell r="V83">
            <v>106</v>
          </cell>
        </row>
        <row r="84">
          <cell r="G84">
            <v>5480817</v>
          </cell>
          <cell r="J84">
            <v>4353068</v>
          </cell>
          <cell r="M84">
            <v>3825226.8266666667</v>
          </cell>
          <cell r="P84">
            <v>3665293.3866666667</v>
          </cell>
          <cell r="S84">
            <v>3505359.9466666668</v>
          </cell>
          <cell r="V84">
            <v>3345426.5066666668</v>
          </cell>
        </row>
        <row r="85">
          <cell r="G85">
            <v>265</v>
          </cell>
          <cell r="J85">
            <v>210</v>
          </cell>
          <cell r="M85">
            <v>220</v>
          </cell>
          <cell r="P85">
            <v>210</v>
          </cell>
          <cell r="S85">
            <v>210</v>
          </cell>
          <cell r="V85">
            <v>210</v>
          </cell>
        </row>
        <row r="86">
          <cell r="G86">
            <v>265</v>
          </cell>
          <cell r="J86">
            <v>210</v>
          </cell>
          <cell r="M86">
            <v>220</v>
          </cell>
          <cell r="P86">
            <v>210</v>
          </cell>
          <cell r="S86">
            <v>210</v>
          </cell>
          <cell r="V86">
            <v>210</v>
          </cell>
        </row>
        <row r="87">
          <cell r="G87">
            <v>699614</v>
          </cell>
          <cell r="J87">
            <v>645136</v>
          </cell>
          <cell r="M87">
            <v>674260</v>
          </cell>
          <cell r="P87">
            <v>674260</v>
          </cell>
          <cell r="S87">
            <v>674260</v>
          </cell>
          <cell r="V87">
            <v>674260</v>
          </cell>
        </row>
        <row r="88">
          <cell r="G88">
            <v>231</v>
          </cell>
          <cell r="J88">
            <v>220</v>
          </cell>
          <cell r="M88">
            <v>173</v>
          </cell>
          <cell r="P88">
            <v>154</v>
          </cell>
          <cell r="S88">
            <v>142</v>
          </cell>
          <cell r="V88">
            <v>135</v>
          </cell>
        </row>
        <row r="89">
          <cell r="G89">
            <v>8</v>
          </cell>
          <cell r="J89">
            <v>70</v>
          </cell>
          <cell r="M89">
            <v>70</v>
          </cell>
          <cell r="P89">
            <v>70</v>
          </cell>
          <cell r="S89">
            <v>70</v>
          </cell>
          <cell r="V89">
            <v>70</v>
          </cell>
        </row>
        <row r="90">
          <cell r="G90">
            <v>10423235</v>
          </cell>
          <cell r="J90">
            <v>14107172</v>
          </cell>
          <cell r="M90">
            <v>14493705</v>
          </cell>
          <cell r="P90">
            <v>13249150</v>
          </cell>
          <cell r="S90">
            <v>12105601</v>
          </cell>
          <cell r="V90">
            <v>10196648</v>
          </cell>
        </row>
        <row r="91">
          <cell r="G91">
            <v>55</v>
          </cell>
          <cell r="J91">
            <v>15</v>
          </cell>
          <cell r="M91">
            <v>0</v>
          </cell>
          <cell r="P91">
            <v>0</v>
          </cell>
          <cell r="S91">
            <v>0</v>
          </cell>
          <cell r="V91">
            <v>0</v>
          </cell>
        </row>
        <row r="92">
          <cell r="G92">
            <v>2122473</v>
          </cell>
          <cell r="J92">
            <v>957633</v>
          </cell>
          <cell r="M92">
            <v>0</v>
          </cell>
          <cell r="P92">
            <v>0</v>
          </cell>
          <cell r="S92">
            <v>0</v>
          </cell>
          <cell r="V92">
            <v>0</v>
          </cell>
        </row>
        <row r="93">
          <cell r="G93">
            <v>0</v>
          </cell>
          <cell r="J93">
            <v>0</v>
          </cell>
          <cell r="M93">
            <v>0</v>
          </cell>
          <cell r="P93">
            <v>0</v>
          </cell>
          <cell r="S93">
            <v>0</v>
          </cell>
          <cell r="V93">
            <v>0</v>
          </cell>
        </row>
        <row r="94">
          <cell r="G94">
            <v>7534993</v>
          </cell>
          <cell r="J94">
            <v>7519163</v>
          </cell>
          <cell r="M94">
            <v>5613078</v>
          </cell>
          <cell r="P94">
            <v>5500000</v>
          </cell>
          <cell r="S94">
            <v>5600000</v>
          </cell>
          <cell r="V94">
            <v>5200000</v>
          </cell>
        </row>
        <row r="95">
          <cell r="G95">
            <v>0</v>
          </cell>
          <cell r="J95">
            <v>0</v>
          </cell>
          <cell r="M95">
            <v>0</v>
          </cell>
          <cell r="P95">
            <v>0</v>
          </cell>
          <cell r="S95">
            <v>0</v>
          </cell>
          <cell r="V95">
            <v>0</v>
          </cell>
        </row>
        <row r="96">
          <cell r="G96">
            <v>2293937</v>
          </cell>
          <cell r="J96">
            <v>1122920</v>
          </cell>
          <cell r="M96">
            <v>2728350</v>
          </cell>
          <cell r="P96">
            <v>2905050</v>
          </cell>
          <cell r="S96">
            <v>2615400</v>
          </cell>
          <cell r="V96">
            <v>2005200</v>
          </cell>
        </row>
        <row r="97">
          <cell r="G97">
            <v>0</v>
          </cell>
          <cell r="J97">
            <v>0</v>
          </cell>
          <cell r="M97">
            <v>0</v>
          </cell>
          <cell r="P97">
            <v>0</v>
          </cell>
          <cell r="S97">
            <v>0</v>
          </cell>
          <cell r="V97">
            <v>0</v>
          </cell>
        </row>
        <row r="98">
          <cell r="G98">
            <v>0</v>
          </cell>
          <cell r="J98">
            <v>8.1</v>
          </cell>
          <cell r="M98">
            <v>17.5</v>
          </cell>
          <cell r="P98">
            <v>20.8</v>
          </cell>
          <cell r="S98">
            <v>17.5</v>
          </cell>
          <cell r="V98">
            <v>18.5</v>
          </cell>
        </row>
        <row r="99">
          <cell r="G99">
            <v>0</v>
          </cell>
          <cell r="J99">
            <v>0</v>
          </cell>
          <cell r="M99">
            <v>0</v>
          </cell>
          <cell r="P99">
            <v>0</v>
          </cell>
          <cell r="S99">
            <v>0</v>
          </cell>
          <cell r="V99">
            <v>0</v>
          </cell>
        </row>
        <row r="100">
          <cell r="G100">
            <v>0</v>
          </cell>
          <cell r="J100">
            <v>4253505</v>
          </cell>
          <cell r="M100">
            <v>3275500</v>
          </cell>
          <cell r="P100">
            <v>2678000</v>
          </cell>
          <cell r="S100">
            <v>4127100</v>
          </cell>
          <cell r="V100">
            <v>3725800</v>
          </cell>
        </row>
        <row r="101">
          <cell r="G101">
            <v>0</v>
          </cell>
          <cell r="J101">
            <v>0</v>
          </cell>
          <cell r="M101">
            <v>0</v>
          </cell>
          <cell r="P101">
            <v>0</v>
          </cell>
          <cell r="S101">
            <v>0</v>
          </cell>
          <cell r="V101">
            <v>0</v>
          </cell>
        </row>
        <row r="102">
          <cell r="G102">
            <v>8</v>
          </cell>
          <cell r="J102">
            <v>15</v>
          </cell>
          <cell r="M102">
            <v>14</v>
          </cell>
          <cell r="P102">
            <v>12</v>
          </cell>
          <cell r="S102">
            <v>5</v>
          </cell>
          <cell r="V102">
            <v>5</v>
          </cell>
        </row>
        <row r="103">
          <cell r="G103">
            <v>1729830</v>
          </cell>
          <cell r="J103">
            <v>3104449</v>
          </cell>
          <cell r="M103">
            <v>2780500</v>
          </cell>
          <cell r="P103">
            <v>2398000</v>
          </cell>
          <cell r="S103">
            <v>1165000</v>
          </cell>
          <cell r="V103">
            <v>1165000</v>
          </cell>
        </row>
        <row r="104">
          <cell r="G104">
            <v>0</v>
          </cell>
          <cell r="J104">
            <v>0</v>
          </cell>
          <cell r="M104">
            <v>0</v>
          </cell>
          <cell r="P104">
            <v>0</v>
          </cell>
          <cell r="S104">
            <v>0</v>
          </cell>
          <cell r="V104">
            <v>0</v>
          </cell>
        </row>
        <row r="105">
          <cell r="G105">
            <v>680</v>
          </cell>
          <cell r="J105">
            <v>1650</v>
          </cell>
          <cell r="M105">
            <v>800</v>
          </cell>
          <cell r="P105">
            <v>800</v>
          </cell>
          <cell r="S105">
            <v>200</v>
          </cell>
          <cell r="V105">
            <v>100</v>
          </cell>
        </row>
        <row r="106">
          <cell r="G106">
            <v>410</v>
          </cell>
          <cell r="J106">
            <v>70</v>
          </cell>
          <cell r="M106">
            <v>150</v>
          </cell>
          <cell r="P106">
            <v>150</v>
          </cell>
          <cell r="S106">
            <v>150</v>
          </cell>
          <cell r="V106">
            <v>150</v>
          </cell>
        </row>
        <row r="107">
          <cell r="G107">
            <v>1474000</v>
          </cell>
          <cell r="J107">
            <v>1149056</v>
          </cell>
          <cell r="M107">
            <v>495000</v>
          </cell>
          <cell r="P107">
            <v>280000</v>
          </cell>
          <cell r="S107">
            <v>100000</v>
          </cell>
          <cell r="V107">
            <v>50000</v>
          </cell>
        </row>
        <row r="108">
          <cell r="G108">
            <v>0</v>
          </cell>
          <cell r="J108">
            <v>0</v>
          </cell>
          <cell r="M108">
            <v>0</v>
          </cell>
          <cell r="P108">
            <v>0</v>
          </cell>
          <cell r="S108">
            <v>15</v>
          </cell>
          <cell r="V108">
            <v>20</v>
          </cell>
        </row>
        <row r="109">
          <cell r="G109">
            <v>0</v>
          </cell>
          <cell r="J109">
            <v>0</v>
          </cell>
          <cell r="M109">
            <v>0</v>
          </cell>
          <cell r="P109">
            <v>0</v>
          </cell>
          <cell r="S109">
            <v>1662100</v>
          </cell>
          <cell r="V109">
            <v>2110800</v>
          </cell>
        </row>
        <row r="110">
          <cell r="G110">
            <v>0</v>
          </cell>
          <cell r="J110">
            <v>0</v>
          </cell>
          <cell r="M110">
            <v>0</v>
          </cell>
          <cell r="P110">
            <v>0</v>
          </cell>
          <cell r="S110">
            <v>0</v>
          </cell>
          <cell r="V110">
            <v>0</v>
          </cell>
        </row>
        <row r="111">
          <cell r="G111">
            <v>0</v>
          </cell>
          <cell r="J111">
            <v>0</v>
          </cell>
          <cell r="M111">
            <v>0</v>
          </cell>
          <cell r="P111">
            <v>0</v>
          </cell>
          <cell r="S111">
            <v>1200000</v>
          </cell>
          <cell r="V111">
            <v>400000</v>
          </cell>
        </row>
        <row r="112">
          <cell r="G112">
            <v>0</v>
          </cell>
          <cell r="J112">
            <v>0</v>
          </cell>
          <cell r="M112">
            <v>0</v>
          </cell>
          <cell r="P112">
            <v>0</v>
          </cell>
          <cell r="S112">
            <v>0</v>
          </cell>
          <cell r="V112">
            <v>0</v>
          </cell>
        </row>
        <row r="113">
          <cell r="G113">
            <v>2150</v>
          </cell>
          <cell r="J113">
            <v>300</v>
          </cell>
          <cell r="M113">
            <v>300</v>
          </cell>
          <cell r="P113">
            <v>300</v>
          </cell>
          <cell r="S113">
            <v>300</v>
          </cell>
          <cell r="V113">
            <v>300</v>
          </cell>
        </row>
        <row r="114">
          <cell r="G114">
            <v>0</v>
          </cell>
          <cell r="J114">
            <v>0</v>
          </cell>
          <cell r="M114">
            <v>0</v>
          </cell>
          <cell r="P114">
            <v>0</v>
          </cell>
          <cell r="S114">
            <v>0</v>
          </cell>
          <cell r="V114">
            <v>0</v>
          </cell>
        </row>
        <row r="115">
          <cell r="G115">
            <v>0</v>
          </cell>
          <cell r="J115">
            <v>0</v>
          </cell>
          <cell r="M115">
            <v>0</v>
          </cell>
          <cell r="P115">
            <v>0</v>
          </cell>
          <cell r="S115">
            <v>0</v>
          </cell>
          <cell r="V115">
            <v>0</v>
          </cell>
        </row>
        <row r="116">
          <cell r="G116">
            <v>0</v>
          </cell>
          <cell r="J116">
            <v>0</v>
          </cell>
          <cell r="M116">
            <v>0</v>
          </cell>
          <cell r="P116">
            <v>0</v>
          </cell>
          <cell r="S116">
            <v>0</v>
          </cell>
          <cell r="V116">
            <v>0</v>
          </cell>
        </row>
        <row r="117">
          <cell r="G117">
            <v>0</v>
          </cell>
          <cell r="J117">
            <v>0</v>
          </cell>
          <cell r="M117">
            <v>0</v>
          </cell>
          <cell r="P117">
            <v>0</v>
          </cell>
          <cell r="S117">
            <v>0</v>
          </cell>
          <cell r="V117">
            <v>0</v>
          </cell>
        </row>
        <row r="118">
          <cell r="G118">
            <v>0</v>
          </cell>
          <cell r="J118">
            <v>0</v>
          </cell>
          <cell r="M118">
            <v>0</v>
          </cell>
          <cell r="P118">
            <v>0</v>
          </cell>
          <cell r="S118">
            <v>0</v>
          </cell>
          <cell r="V118">
            <v>0</v>
          </cell>
        </row>
        <row r="119">
          <cell r="G119">
            <v>0</v>
          </cell>
          <cell r="J119">
            <v>0</v>
          </cell>
          <cell r="M119">
            <v>0</v>
          </cell>
          <cell r="P119">
            <v>0</v>
          </cell>
          <cell r="S119">
            <v>0</v>
          </cell>
          <cell r="V119">
            <v>0</v>
          </cell>
        </row>
        <row r="120">
          <cell r="G120">
            <v>0</v>
          </cell>
          <cell r="J120">
            <v>0</v>
          </cell>
          <cell r="M120">
            <v>0</v>
          </cell>
          <cell r="P120">
            <v>0</v>
          </cell>
          <cell r="S120">
            <v>0</v>
          </cell>
          <cell r="V120">
            <v>0</v>
          </cell>
        </row>
        <row r="121">
          <cell r="G121">
            <v>0</v>
          </cell>
          <cell r="J121">
            <v>0</v>
          </cell>
          <cell r="M121">
            <v>0</v>
          </cell>
          <cell r="P121">
            <v>0</v>
          </cell>
          <cell r="S121">
            <v>0</v>
          </cell>
          <cell r="V121">
            <v>0</v>
          </cell>
        </row>
        <row r="122">
          <cell r="G122">
            <v>0</v>
          </cell>
          <cell r="J122">
            <v>0</v>
          </cell>
          <cell r="M122">
            <v>0</v>
          </cell>
          <cell r="P122">
            <v>0</v>
          </cell>
          <cell r="S122">
            <v>0</v>
          </cell>
          <cell r="V122">
            <v>0</v>
          </cell>
        </row>
        <row r="123">
          <cell r="G123">
            <v>0</v>
          </cell>
          <cell r="J123">
            <v>0</v>
          </cell>
          <cell r="M123">
            <v>0</v>
          </cell>
          <cell r="P123">
            <v>0</v>
          </cell>
          <cell r="S123">
            <v>0</v>
          </cell>
          <cell r="V123">
            <v>0</v>
          </cell>
        </row>
        <row r="124">
          <cell r="G124">
            <v>0</v>
          </cell>
          <cell r="J124">
            <v>0</v>
          </cell>
          <cell r="M124">
            <v>0</v>
          </cell>
          <cell r="P124">
            <v>0</v>
          </cell>
          <cell r="S124">
            <v>0</v>
          </cell>
          <cell r="V124">
            <v>0</v>
          </cell>
        </row>
        <row r="125">
          <cell r="G125">
            <v>0</v>
          </cell>
          <cell r="J125">
            <v>0</v>
          </cell>
          <cell r="M125">
            <v>0</v>
          </cell>
          <cell r="P125">
            <v>0</v>
          </cell>
          <cell r="S125">
            <v>0</v>
          </cell>
          <cell r="V125">
            <v>0</v>
          </cell>
        </row>
        <row r="126">
          <cell r="G126">
            <v>0</v>
          </cell>
          <cell r="J126">
            <v>0</v>
          </cell>
          <cell r="M126">
            <v>0</v>
          </cell>
          <cell r="P126">
            <v>0</v>
          </cell>
          <cell r="S126">
            <v>0</v>
          </cell>
          <cell r="V126">
            <v>0</v>
          </cell>
        </row>
        <row r="127">
          <cell r="G127">
            <v>0</v>
          </cell>
          <cell r="J127">
            <v>0</v>
          </cell>
          <cell r="M127">
            <v>0</v>
          </cell>
          <cell r="P127">
            <v>0</v>
          </cell>
          <cell r="S127">
            <v>0</v>
          </cell>
          <cell r="V127">
            <v>0</v>
          </cell>
        </row>
        <row r="128">
          <cell r="G128">
            <v>0</v>
          </cell>
          <cell r="J128">
            <v>0</v>
          </cell>
          <cell r="M128">
            <v>0</v>
          </cell>
          <cell r="P128">
            <v>0</v>
          </cell>
          <cell r="S128">
            <v>0</v>
          </cell>
          <cell r="V128">
            <v>0</v>
          </cell>
        </row>
        <row r="129">
          <cell r="G129">
            <v>0</v>
          </cell>
          <cell r="J129">
            <v>0</v>
          </cell>
          <cell r="M129">
            <v>0</v>
          </cell>
          <cell r="P129">
            <v>0</v>
          </cell>
          <cell r="S129">
            <v>0</v>
          </cell>
          <cell r="V129">
            <v>0</v>
          </cell>
        </row>
        <row r="130">
          <cell r="G130">
            <v>0</v>
          </cell>
          <cell r="J130">
            <v>0</v>
          </cell>
          <cell r="M130">
            <v>0</v>
          </cell>
          <cell r="P130">
            <v>0</v>
          </cell>
          <cell r="S130">
            <v>0</v>
          </cell>
          <cell r="V130">
            <v>0</v>
          </cell>
        </row>
        <row r="131">
          <cell r="G131">
            <v>0</v>
          </cell>
          <cell r="J131">
            <v>0</v>
          </cell>
          <cell r="M131">
            <v>0</v>
          </cell>
          <cell r="P131">
            <v>0</v>
          </cell>
          <cell r="S131">
            <v>0</v>
          </cell>
          <cell r="V131">
            <v>0</v>
          </cell>
        </row>
        <row r="132">
          <cell r="G132">
            <v>0</v>
          </cell>
          <cell r="J132">
            <v>0</v>
          </cell>
          <cell r="M132">
            <v>0</v>
          </cell>
          <cell r="P132">
            <v>0</v>
          </cell>
          <cell r="S132">
            <v>0</v>
          </cell>
          <cell r="V132">
            <v>0</v>
          </cell>
        </row>
        <row r="133">
          <cell r="G133">
            <v>0</v>
          </cell>
          <cell r="J133">
            <v>0</v>
          </cell>
          <cell r="M133">
            <v>0</v>
          </cell>
          <cell r="P133">
            <v>0</v>
          </cell>
          <cell r="S133">
            <v>0</v>
          </cell>
          <cell r="V133">
            <v>0</v>
          </cell>
        </row>
        <row r="134">
          <cell r="G134">
            <v>0</v>
          </cell>
          <cell r="J134">
            <v>0</v>
          </cell>
          <cell r="M134">
            <v>0</v>
          </cell>
          <cell r="P134">
            <v>0</v>
          </cell>
          <cell r="S134">
            <v>0</v>
          </cell>
          <cell r="V134">
            <v>0</v>
          </cell>
        </row>
        <row r="135">
          <cell r="G135">
            <v>0</v>
          </cell>
          <cell r="J135">
            <v>0</v>
          </cell>
          <cell r="M135">
            <v>0</v>
          </cell>
          <cell r="P135">
            <v>0</v>
          </cell>
          <cell r="S135">
            <v>0</v>
          </cell>
          <cell r="V135">
            <v>0</v>
          </cell>
        </row>
        <row r="136">
          <cell r="G136">
            <v>0</v>
          </cell>
          <cell r="J136">
            <v>0</v>
          </cell>
          <cell r="M136">
            <v>0</v>
          </cell>
          <cell r="P136">
            <v>0</v>
          </cell>
          <cell r="S136">
            <v>0</v>
          </cell>
          <cell r="V136">
            <v>0</v>
          </cell>
        </row>
        <row r="137">
          <cell r="G137">
            <v>0</v>
          </cell>
          <cell r="J137">
            <v>0</v>
          </cell>
          <cell r="M137">
            <v>0</v>
          </cell>
          <cell r="P137">
            <v>0</v>
          </cell>
          <cell r="S137">
            <v>0</v>
          </cell>
          <cell r="V137">
            <v>0</v>
          </cell>
        </row>
        <row r="138">
          <cell r="G138">
            <v>0</v>
          </cell>
          <cell r="J138">
            <v>0</v>
          </cell>
          <cell r="M138">
            <v>0</v>
          </cell>
          <cell r="P138">
            <v>0</v>
          </cell>
          <cell r="S138">
            <v>0</v>
          </cell>
          <cell r="V138">
            <v>0</v>
          </cell>
        </row>
        <row r="139">
          <cell r="G139">
            <v>0</v>
          </cell>
          <cell r="J139">
            <v>0</v>
          </cell>
          <cell r="M139">
            <v>0</v>
          </cell>
          <cell r="P139">
            <v>0</v>
          </cell>
          <cell r="S139">
            <v>0</v>
          </cell>
          <cell r="V139">
            <v>0</v>
          </cell>
        </row>
        <row r="140">
          <cell r="G140">
            <v>0</v>
          </cell>
          <cell r="J140">
            <v>0</v>
          </cell>
          <cell r="M140">
            <v>0</v>
          </cell>
          <cell r="P140">
            <v>0</v>
          </cell>
          <cell r="S140">
            <v>0</v>
          </cell>
          <cell r="V140">
            <v>0</v>
          </cell>
        </row>
        <row r="141">
          <cell r="G141">
            <v>0</v>
          </cell>
          <cell r="J141">
            <v>0</v>
          </cell>
          <cell r="M141">
            <v>0</v>
          </cell>
          <cell r="P141">
            <v>0</v>
          </cell>
          <cell r="S141">
            <v>0</v>
          </cell>
          <cell r="V141">
            <v>0</v>
          </cell>
        </row>
        <row r="142">
          <cell r="G142">
            <v>0</v>
          </cell>
          <cell r="J142">
            <v>0</v>
          </cell>
          <cell r="M142">
            <v>0</v>
          </cell>
          <cell r="P142">
            <v>0</v>
          </cell>
          <cell r="S142">
            <v>0</v>
          </cell>
          <cell r="V142">
            <v>0</v>
          </cell>
        </row>
        <row r="143">
          <cell r="G143">
            <v>0</v>
          </cell>
          <cell r="J143">
            <v>0</v>
          </cell>
          <cell r="M143">
            <v>0</v>
          </cell>
          <cell r="P143">
            <v>0</v>
          </cell>
          <cell r="S143">
            <v>0</v>
          </cell>
          <cell r="V143">
            <v>0</v>
          </cell>
        </row>
        <row r="144">
          <cell r="G144">
            <v>0</v>
          </cell>
          <cell r="J144">
            <v>0</v>
          </cell>
          <cell r="M144">
            <v>0</v>
          </cell>
          <cell r="P144">
            <v>0</v>
          </cell>
          <cell r="S144">
            <v>0</v>
          </cell>
          <cell r="V144">
            <v>0</v>
          </cell>
        </row>
        <row r="145">
          <cell r="G145">
            <v>0</v>
          </cell>
          <cell r="J145">
            <v>0</v>
          </cell>
          <cell r="M145">
            <v>0</v>
          </cell>
          <cell r="P145">
            <v>0</v>
          </cell>
          <cell r="S145">
            <v>0</v>
          </cell>
          <cell r="V145">
            <v>0</v>
          </cell>
        </row>
        <row r="146">
          <cell r="G146">
            <v>0</v>
          </cell>
          <cell r="J146">
            <v>0</v>
          </cell>
          <cell r="M146">
            <v>0</v>
          </cell>
          <cell r="P146">
            <v>0</v>
          </cell>
          <cell r="S146">
            <v>0</v>
          </cell>
          <cell r="V146">
            <v>0</v>
          </cell>
        </row>
        <row r="147">
          <cell r="G147">
            <v>0</v>
          </cell>
          <cell r="J147">
            <v>0</v>
          </cell>
          <cell r="M147">
            <v>0</v>
          </cell>
          <cell r="P147">
            <v>0</v>
          </cell>
          <cell r="S147">
            <v>0</v>
          </cell>
          <cell r="V147">
            <v>0</v>
          </cell>
        </row>
        <row r="148">
          <cell r="G148">
            <v>0</v>
          </cell>
          <cell r="J148">
            <v>0</v>
          </cell>
          <cell r="M148">
            <v>0</v>
          </cell>
          <cell r="P148">
            <v>0</v>
          </cell>
          <cell r="S148">
            <v>0</v>
          </cell>
          <cell r="V148">
            <v>0</v>
          </cell>
        </row>
        <row r="149">
          <cell r="G149">
            <v>0</v>
          </cell>
          <cell r="J149">
            <v>0</v>
          </cell>
          <cell r="M149">
            <v>0</v>
          </cell>
          <cell r="P149">
            <v>0</v>
          </cell>
          <cell r="S149">
            <v>0</v>
          </cell>
          <cell r="V149">
            <v>0</v>
          </cell>
        </row>
        <row r="150">
          <cell r="G150">
            <v>0</v>
          </cell>
          <cell r="J150">
            <v>0</v>
          </cell>
          <cell r="M150">
            <v>0</v>
          </cell>
          <cell r="P150">
            <v>0</v>
          </cell>
          <cell r="S150">
            <v>0</v>
          </cell>
          <cell r="V150">
            <v>0</v>
          </cell>
        </row>
        <row r="151">
          <cell r="G151">
            <v>0</v>
          </cell>
          <cell r="J151">
            <v>0</v>
          </cell>
          <cell r="M151">
            <v>0</v>
          </cell>
          <cell r="P151">
            <v>0</v>
          </cell>
          <cell r="S151">
            <v>0</v>
          </cell>
          <cell r="V151">
            <v>0</v>
          </cell>
        </row>
        <row r="152">
          <cell r="G152">
            <v>0</v>
          </cell>
          <cell r="J152">
            <v>0</v>
          </cell>
          <cell r="M152">
            <v>0</v>
          </cell>
          <cell r="P152">
            <v>0</v>
          </cell>
          <cell r="S152">
            <v>0</v>
          </cell>
          <cell r="V152">
            <v>0</v>
          </cell>
        </row>
        <row r="153">
          <cell r="G153">
            <v>0</v>
          </cell>
          <cell r="J153">
            <v>0</v>
          </cell>
          <cell r="M153">
            <v>0</v>
          </cell>
          <cell r="P153">
            <v>0</v>
          </cell>
          <cell r="S153">
            <v>0</v>
          </cell>
          <cell r="V153">
            <v>0</v>
          </cell>
        </row>
        <row r="154">
          <cell r="G154">
            <v>0</v>
          </cell>
          <cell r="J154">
            <v>0</v>
          </cell>
          <cell r="M154">
            <v>0</v>
          </cell>
          <cell r="P154">
            <v>0</v>
          </cell>
          <cell r="S154">
            <v>0</v>
          </cell>
          <cell r="V154">
            <v>0</v>
          </cell>
        </row>
        <row r="155">
          <cell r="G155">
            <v>0</v>
          </cell>
          <cell r="J155">
            <v>0</v>
          </cell>
          <cell r="M155">
            <v>0</v>
          </cell>
          <cell r="P155">
            <v>0</v>
          </cell>
          <cell r="S155">
            <v>0</v>
          </cell>
          <cell r="V155">
            <v>0</v>
          </cell>
        </row>
        <row r="156">
          <cell r="G156">
            <v>0</v>
          </cell>
          <cell r="J156">
            <v>0</v>
          </cell>
          <cell r="M156">
            <v>0</v>
          </cell>
          <cell r="P156">
            <v>0</v>
          </cell>
          <cell r="S156">
            <v>0</v>
          </cell>
          <cell r="V156">
            <v>0</v>
          </cell>
        </row>
        <row r="157">
          <cell r="G157">
            <v>0</v>
          </cell>
          <cell r="J157">
            <v>0</v>
          </cell>
          <cell r="M157">
            <v>0</v>
          </cell>
          <cell r="P157">
            <v>0</v>
          </cell>
          <cell r="S157">
            <v>0</v>
          </cell>
          <cell r="V157">
            <v>0</v>
          </cell>
        </row>
        <row r="158">
          <cell r="G158">
            <v>0</v>
          </cell>
          <cell r="J158">
            <v>0</v>
          </cell>
          <cell r="M158">
            <v>0</v>
          </cell>
          <cell r="P158">
            <v>0</v>
          </cell>
          <cell r="S158">
            <v>0</v>
          </cell>
          <cell r="V158">
            <v>0</v>
          </cell>
        </row>
        <row r="159">
          <cell r="G159">
            <v>0</v>
          </cell>
          <cell r="J159">
            <v>0</v>
          </cell>
          <cell r="M159">
            <v>0</v>
          </cell>
          <cell r="P159">
            <v>0</v>
          </cell>
          <cell r="S159">
            <v>0</v>
          </cell>
          <cell r="V159">
            <v>0</v>
          </cell>
        </row>
        <row r="160">
          <cell r="G160">
            <v>0</v>
          </cell>
          <cell r="J160">
            <v>0</v>
          </cell>
          <cell r="M160">
            <v>0</v>
          </cell>
          <cell r="P160">
            <v>0</v>
          </cell>
          <cell r="S160">
            <v>0</v>
          </cell>
          <cell r="V160">
            <v>0</v>
          </cell>
        </row>
        <row r="161">
          <cell r="G161">
            <v>0</v>
          </cell>
          <cell r="J161">
            <v>0</v>
          </cell>
          <cell r="M161">
            <v>0</v>
          </cell>
          <cell r="P161">
            <v>0</v>
          </cell>
          <cell r="S161">
            <v>0</v>
          </cell>
          <cell r="V161">
            <v>0</v>
          </cell>
        </row>
        <row r="162">
          <cell r="G162">
            <v>0</v>
          </cell>
          <cell r="J162">
            <v>0</v>
          </cell>
          <cell r="M162">
            <v>0</v>
          </cell>
          <cell r="P162">
            <v>0</v>
          </cell>
          <cell r="S162">
            <v>0</v>
          </cell>
          <cell r="V162">
            <v>0</v>
          </cell>
        </row>
        <row r="163">
          <cell r="G163">
            <v>831.1</v>
          </cell>
          <cell r="J163">
            <v>771.98800000000006</v>
          </cell>
          <cell r="M163">
            <v>717.73</v>
          </cell>
          <cell r="P163">
            <v>667.49</v>
          </cell>
          <cell r="S163">
            <v>621.63</v>
          </cell>
          <cell r="V163">
            <v>577.71</v>
          </cell>
        </row>
        <row r="164">
          <cell r="G164">
            <v>0</v>
          </cell>
          <cell r="J164">
            <v>0</v>
          </cell>
          <cell r="M164">
            <v>0</v>
          </cell>
          <cell r="P164">
            <v>0</v>
          </cell>
          <cell r="S164">
            <v>0</v>
          </cell>
          <cell r="V164">
            <v>0</v>
          </cell>
        </row>
        <row r="165">
          <cell r="G165">
            <v>193482</v>
          </cell>
          <cell r="J165">
            <v>194320</v>
          </cell>
          <cell r="M165">
            <v>61681</v>
          </cell>
          <cell r="P165">
            <v>96094</v>
          </cell>
          <cell r="S165">
            <v>120424</v>
          </cell>
          <cell r="V165">
            <v>34571</v>
          </cell>
        </row>
        <row r="166">
          <cell r="G166">
            <v>0</v>
          </cell>
          <cell r="J166">
            <v>0</v>
          </cell>
          <cell r="M166">
            <v>0</v>
          </cell>
          <cell r="P166">
            <v>0</v>
          </cell>
          <cell r="S166">
            <v>0</v>
          </cell>
          <cell r="V166">
            <v>0</v>
          </cell>
        </row>
        <row r="167">
          <cell r="G167">
            <v>0</v>
          </cell>
          <cell r="J167">
            <v>0</v>
          </cell>
          <cell r="M167">
            <v>0</v>
          </cell>
          <cell r="P167">
            <v>0</v>
          </cell>
          <cell r="S167">
            <v>0</v>
          </cell>
          <cell r="V167">
            <v>0</v>
          </cell>
        </row>
        <row r="168">
          <cell r="G168">
            <v>0</v>
          </cell>
          <cell r="J168">
            <v>0</v>
          </cell>
          <cell r="M168">
            <v>0</v>
          </cell>
          <cell r="P168">
            <v>0</v>
          </cell>
          <cell r="S168">
            <v>0</v>
          </cell>
          <cell r="V168">
            <v>0</v>
          </cell>
        </row>
        <row r="169">
          <cell r="G169">
            <v>0</v>
          </cell>
          <cell r="J169">
            <v>0</v>
          </cell>
          <cell r="M169">
            <v>0</v>
          </cell>
          <cell r="P169">
            <v>0</v>
          </cell>
          <cell r="S169">
            <v>0</v>
          </cell>
          <cell r="V169">
            <v>0</v>
          </cell>
        </row>
        <row r="170">
          <cell r="G170">
            <v>193482</v>
          </cell>
          <cell r="J170">
            <v>194320</v>
          </cell>
          <cell r="M170">
            <v>61681</v>
          </cell>
          <cell r="P170">
            <v>96094</v>
          </cell>
          <cell r="S170">
            <v>120424</v>
          </cell>
          <cell r="V170">
            <v>34571</v>
          </cell>
        </row>
        <row r="171">
          <cell r="G171">
            <v>0</v>
          </cell>
          <cell r="J171">
            <v>0</v>
          </cell>
          <cell r="M171">
            <v>0</v>
          </cell>
          <cell r="P171">
            <v>0</v>
          </cell>
          <cell r="S171">
            <v>0</v>
          </cell>
          <cell r="V171">
            <v>0</v>
          </cell>
        </row>
        <row r="172">
          <cell r="G172">
            <v>32</v>
          </cell>
          <cell r="J172">
            <v>30</v>
          </cell>
          <cell r="M172">
            <v>4</v>
          </cell>
          <cell r="P172">
            <v>4</v>
          </cell>
          <cell r="S172">
            <v>3</v>
          </cell>
          <cell r="V172">
            <v>3</v>
          </cell>
        </row>
        <row r="173">
          <cell r="G173">
            <v>44577</v>
          </cell>
          <cell r="J173">
            <v>82474</v>
          </cell>
          <cell r="M173">
            <v>15948</v>
          </cell>
          <cell r="P173">
            <v>30993</v>
          </cell>
          <cell r="S173">
            <v>25447</v>
          </cell>
          <cell r="V173">
            <v>25630</v>
          </cell>
        </row>
        <row r="174">
          <cell r="G174">
            <v>0</v>
          </cell>
          <cell r="J174">
            <v>0</v>
          </cell>
          <cell r="M174">
            <v>0</v>
          </cell>
          <cell r="P174">
            <v>0</v>
          </cell>
          <cell r="S174">
            <v>0</v>
          </cell>
          <cell r="V174">
            <v>0</v>
          </cell>
        </row>
        <row r="175">
          <cell r="G175">
            <v>0</v>
          </cell>
          <cell r="J175">
            <v>0</v>
          </cell>
          <cell r="M175">
            <v>0</v>
          </cell>
          <cell r="P175">
            <v>0</v>
          </cell>
          <cell r="S175">
            <v>0</v>
          </cell>
          <cell r="V175">
            <v>0</v>
          </cell>
        </row>
        <row r="176">
          <cell r="G176">
            <v>6</v>
          </cell>
          <cell r="J176">
            <v>4</v>
          </cell>
          <cell r="M176">
            <v>4</v>
          </cell>
          <cell r="P176">
            <v>2</v>
          </cell>
          <cell r="S176">
            <v>3</v>
          </cell>
          <cell r="V176">
            <v>3</v>
          </cell>
        </row>
        <row r="177">
          <cell r="G177">
            <v>6</v>
          </cell>
          <cell r="J177">
            <v>4</v>
          </cell>
          <cell r="M177">
            <v>4</v>
          </cell>
          <cell r="P177">
            <v>2</v>
          </cell>
          <cell r="S177">
            <v>3</v>
          </cell>
          <cell r="V177">
            <v>3</v>
          </cell>
        </row>
        <row r="178">
          <cell r="G178">
            <v>0</v>
          </cell>
          <cell r="J178">
            <v>0</v>
          </cell>
          <cell r="M178">
            <v>0</v>
          </cell>
          <cell r="P178">
            <v>0</v>
          </cell>
          <cell r="S178">
            <v>0</v>
          </cell>
          <cell r="V178">
            <v>0</v>
          </cell>
        </row>
        <row r="179">
          <cell r="G179">
            <v>0</v>
          </cell>
          <cell r="J179">
            <v>0</v>
          </cell>
          <cell r="M179">
            <v>0</v>
          </cell>
          <cell r="P179">
            <v>0</v>
          </cell>
          <cell r="S179">
            <v>0</v>
          </cell>
          <cell r="V179">
            <v>0</v>
          </cell>
        </row>
        <row r="180">
          <cell r="G180">
            <v>0</v>
          </cell>
          <cell r="J180">
            <v>0</v>
          </cell>
          <cell r="M180">
            <v>0</v>
          </cell>
          <cell r="P180">
            <v>0</v>
          </cell>
          <cell r="S180">
            <v>0</v>
          </cell>
          <cell r="V180">
            <v>0</v>
          </cell>
        </row>
        <row r="181">
          <cell r="G181">
            <v>0</v>
          </cell>
          <cell r="J181">
            <v>0</v>
          </cell>
          <cell r="M181">
            <v>0</v>
          </cell>
          <cell r="P181">
            <v>0</v>
          </cell>
          <cell r="S181">
            <v>0</v>
          </cell>
          <cell r="V181">
            <v>0</v>
          </cell>
        </row>
        <row r="182">
          <cell r="G182">
            <v>897</v>
          </cell>
          <cell r="J182">
            <v>598</v>
          </cell>
          <cell r="M182">
            <v>598</v>
          </cell>
          <cell r="P182">
            <v>299</v>
          </cell>
          <cell r="S182">
            <v>448.5</v>
          </cell>
          <cell r="V182">
            <v>448.5</v>
          </cell>
        </row>
        <row r="183">
          <cell r="G183">
            <v>12</v>
          </cell>
          <cell r="J183">
            <v>15</v>
          </cell>
          <cell r="M183">
            <v>6</v>
          </cell>
          <cell r="P183">
            <v>8</v>
          </cell>
          <cell r="S183">
            <v>6</v>
          </cell>
          <cell r="V183">
            <v>6</v>
          </cell>
        </row>
        <row r="184">
          <cell r="G184">
            <v>3211</v>
          </cell>
          <cell r="J184">
            <v>8306</v>
          </cell>
          <cell r="M184">
            <v>6534</v>
          </cell>
          <cell r="P184">
            <v>6602</v>
          </cell>
          <cell r="S184">
            <v>5181.5</v>
          </cell>
          <cell r="V184">
            <v>5181.5</v>
          </cell>
        </row>
        <row r="185">
          <cell r="G185">
            <v>0</v>
          </cell>
          <cell r="J185">
            <v>0</v>
          </cell>
          <cell r="M185">
            <v>0</v>
          </cell>
          <cell r="P185">
            <v>0</v>
          </cell>
          <cell r="S185">
            <v>0</v>
          </cell>
          <cell r="V185">
            <v>0</v>
          </cell>
        </row>
        <row r="186">
          <cell r="G186">
            <v>0</v>
          </cell>
          <cell r="J186">
            <v>0</v>
          </cell>
          <cell r="M186">
            <v>0</v>
          </cell>
          <cell r="P186">
            <v>0</v>
          </cell>
          <cell r="S186">
            <v>0</v>
          </cell>
          <cell r="V186">
            <v>0</v>
          </cell>
        </row>
        <row r="187">
          <cell r="G187">
            <v>20.399999999999999</v>
          </cell>
          <cell r="J187">
            <v>8.85</v>
          </cell>
          <cell r="M187">
            <v>3</v>
          </cell>
          <cell r="P187">
            <v>5</v>
          </cell>
          <cell r="S187">
            <v>7</v>
          </cell>
          <cell r="V187">
            <v>7</v>
          </cell>
        </row>
        <row r="188">
          <cell r="G188">
            <v>141154</v>
          </cell>
          <cell r="J188">
            <v>99438</v>
          </cell>
          <cell r="M188">
            <v>35141</v>
          </cell>
          <cell r="P188">
            <v>54889</v>
          </cell>
          <cell r="S188">
            <v>85999</v>
          </cell>
          <cell r="V188">
            <v>0</v>
          </cell>
        </row>
        <row r="189">
          <cell r="G189">
            <v>0</v>
          </cell>
          <cell r="J189">
            <v>0</v>
          </cell>
          <cell r="M189">
            <v>0</v>
          </cell>
          <cell r="P189">
            <v>0</v>
          </cell>
          <cell r="S189">
            <v>0</v>
          </cell>
          <cell r="V189">
            <v>0</v>
          </cell>
        </row>
        <row r="190">
          <cell r="G190">
            <v>1755</v>
          </cell>
          <cell r="J190">
            <v>1831</v>
          </cell>
          <cell r="M190">
            <v>1788</v>
          </cell>
          <cell r="P190">
            <v>1730</v>
          </cell>
          <cell r="S190">
            <v>1730</v>
          </cell>
          <cell r="V190">
            <v>1730</v>
          </cell>
        </row>
        <row r="191">
          <cell r="G191">
            <v>0</v>
          </cell>
          <cell r="J191">
            <v>0</v>
          </cell>
          <cell r="M191">
            <v>0</v>
          </cell>
          <cell r="P191">
            <v>0</v>
          </cell>
          <cell r="S191">
            <v>0</v>
          </cell>
          <cell r="V191">
            <v>0</v>
          </cell>
        </row>
        <row r="192">
          <cell r="G192">
            <v>1888</v>
          </cell>
          <cell r="J192">
            <v>1673</v>
          </cell>
          <cell r="M192">
            <v>1672</v>
          </cell>
          <cell r="P192">
            <v>1581</v>
          </cell>
          <cell r="S192">
            <v>1618</v>
          </cell>
          <cell r="V192">
            <v>1581</v>
          </cell>
        </row>
        <row r="193">
          <cell r="G193">
            <v>0</v>
          </cell>
          <cell r="J193">
            <v>0</v>
          </cell>
          <cell r="M193">
            <v>0</v>
          </cell>
          <cell r="P193">
            <v>0</v>
          </cell>
          <cell r="S193">
            <v>0</v>
          </cell>
          <cell r="V193">
            <v>0</v>
          </cell>
        </row>
        <row r="194">
          <cell r="G194">
            <v>0</v>
          </cell>
          <cell r="J194">
            <v>0</v>
          </cell>
          <cell r="M194">
            <v>0</v>
          </cell>
          <cell r="P194">
            <v>0</v>
          </cell>
          <cell r="S194">
            <v>0</v>
          </cell>
          <cell r="V194">
            <v>0</v>
          </cell>
        </row>
        <row r="195">
          <cell r="G195">
            <v>0</v>
          </cell>
          <cell r="J195">
            <v>0</v>
          </cell>
          <cell r="M195">
            <v>0</v>
          </cell>
          <cell r="P195">
            <v>0</v>
          </cell>
          <cell r="S195">
            <v>0</v>
          </cell>
          <cell r="V195">
            <v>0</v>
          </cell>
        </row>
        <row r="196">
          <cell r="G196">
            <v>0</v>
          </cell>
          <cell r="J196">
            <v>0</v>
          </cell>
          <cell r="M196">
            <v>0</v>
          </cell>
          <cell r="P196">
            <v>0</v>
          </cell>
          <cell r="S196">
            <v>0</v>
          </cell>
          <cell r="V196">
            <v>0</v>
          </cell>
        </row>
        <row r="197">
          <cell r="G197">
            <v>0</v>
          </cell>
          <cell r="J197">
            <v>0</v>
          </cell>
          <cell r="M197">
            <v>0</v>
          </cell>
          <cell r="P197">
            <v>0</v>
          </cell>
          <cell r="S197">
            <v>0</v>
          </cell>
          <cell r="V197">
            <v>0</v>
          </cell>
        </row>
        <row r="198">
          <cell r="G198">
            <v>0</v>
          </cell>
          <cell r="J198">
            <v>0</v>
          </cell>
          <cell r="M198">
            <v>0</v>
          </cell>
          <cell r="P198">
            <v>0</v>
          </cell>
          <cell r="S198">
            <v>0</v>
          </cell>
          <cell r="V198">
            <v>0</v>
          </cell>
        </row>
        <row r="199">
          <cell r="G199">
            <v>0</v>
          </cell>
          <cell r="J199">
            <v>0</v>
          </cell>
          <cell r="M199">
            <v>0</v>
          </cell>
          <cell r="P199">
            <v>0</v>
          </cell>
          <cell r="S199">
            <v>0</v>
          </cell>
          <cell r="V199">
            <v>0</v>
          </cell>
        </row>
        <row r="200">
          <cell r="G200">
            <v>0</v>
          </cell>
          <cell r="J200">
            <v>0</v>
          </cell>
          <cell r="M200">
            <v>0</v>
          </cell>
          <cell r="P200">
            <v>0</v>
          </cell>
          <cell r="S200">
            <v>0</v>
          </cell>
          <cell r="V200">
            <v>0</v>
          </cell>
        </row>
        <row r="201">
          <cell r="G201">
            <v>0</v>
          </cell>
          <cell r="J201">
            <v>0</v>
          </cell>
          <cell r="M201">
            <v>0</v>
          </cell>
          <cell r="P201">
            <v>0</v>
          </cell>
          <cell r="S201">
            <v>0</v>
          </cell>
          <cell r="V201">
            <v>0</v>
          </cell>
        </row>
        <row r="202">
          <cell r="G202">
            <v>0</v>
          </cell>
          <cell r="J202">
            <v>0</v>
          </cell>
          <cell r="M202">
            <v>0</v>
          </cell>
          <cell r="P202">
            <v>0</v>
          </cell>
          <cell r="S202">
            <v>0</v>
          </cell>
          <cell r="V202">
            <v>0</v>
          </cell>
        </row>
        <row r="203">
          <cell r="G203">
            <v>0</v>
          </cell>
          <cell r="J203">
            <v>0</v>
          </cell>
          <cell r="M203">
            <v>0</v>
          </cell>
          <cell r="P203">
            <v>0</v>
          </cell>
          <cell r="S203">
            <v>0</v>
          </cell>
          <cell r="V203">
            <v>0</v>
          </cell>
        </row>
        <row r="204">
          <cell r="G204">
            <v>0</v>
          </cell>
          <cell r="J204">
            <v>0</v>
          </cell>
          <cell r="M204">
            <v>0</v>
          </cell>
          <cell r="P204">
            <v>0</v>
          </cell>
          <cell r="S204">
            <v>0</v>
          </cell>
          <cell r="V204">
            <v>0</v>
          </cell>
        </row>
        <row r="205">
          <cell r="G205">
            <v>0</v>
          </cell>
          <cell r="J205">
            <v>0</v>
          </cell>
          <cell r="M205">
            <v>0</v>
          </cell>
          <cell r="P205">
            <v>0</v>
          </cell>
          <cell r="S205">
            <v>0</v>
          </cell>
          <cell r="V205">
            <v>0</v>
          </cell>
        </row>
        <row r="206">
          <cell r="G206">
            <v>0</v>
          </cell>
          <cell r="J206">
            <v>0</v>
          </cell>
          <cell r="M206">
            <v>0</v>
          </cell>
          <cell r="P206">
            <v>0</v>
          </cell>
          <cell r="S206">
            <v>0</v>
          </cell>
          <cell r="V206">
            <v>0</v>
          </cell>
        </row>
        <row r="207">
          <cell r="G207">
            <v>0</v>
          </cell>
          <cell r="J207">
            <v>0</v>
          </cell>
          <cell r="M207">
            <v>0</v>
          </cell>
          <cell r="P207">
            <v>0</v>
          </cell>
          <cell r="S207">
            <v>0</v>
          </cell>
          <cell r="V207">
            <v>0</v>
          </cell>
        </row>
        <row r="208">
          <cell r="G208">
            <v>0</v>
          </cell>
          <cell r="J208">
            <v>0</v>
          </cell>
          <cell r="M208">
            <v>0</v>
          </cell>
          <cell r="P208">
            <v>0</v>
          </cell>
          <cell r="S208">
            <v>0</v>
          </cell>
          <cell r="V208">
            <v>0</v>
          </cell>
        </row>
        <row r="209">
          <cell r="G209">
            <v>0</v>
          </cell>
          <cell r="J209">
            <v>0</v>
          </cell>
          <cell r="M209">
            <v>0</v>
          </cell>
          <cell r="P209">
            <v>0</v>
          </cell>
          <cell r="S209">
            <v>0</v>
          </cell>
          <cell r="V209">
            <v>0</v>
          </cell>
        </row>
        <row r="210">
          <cell r="G210">
            <v>0</v>
          </cell>
          <cell r="J210">
            <v>0</v>
          </cell>
          <cell r="M210">
            <v>0</v>
          </cell>
          <cell r="P210">
            <v>0</v>
          </cell>
          <cell r="S210">
            <v>0</v>
          </cell>
          <cell r="V210">
            <v>0</v>
          </cell>
        </row>
        <row r="211">
          <cell r="G211">
            <v>0</v>
          </cell>
          <cell r="J211">
            <v>0</v>
          </cell>
          <cell r="M211">
            <v>0</v>
          </cell>
          <cell r="P211">
            <v>0</v>
          </cell>
          <cell r="S211">
            <v>0</v>
          </cell>
          <cell r="V211">
            <v>0</v>
          </cell>
        </row>
        <row r="212">
          <cell r="G212">
            <v>0</v>
          </cell>
          <cell r="J212">
            <v>0</v>
          </cell>
          <cell r="M212">
            <v>0</v>
          </cell>
          <cell r="P212">
            <v>0</v>
          </cell>
          <cell r="S212">
            <v>0</v>
          </cell>
          <cell r="V212">
            <v>0</v>
          </cell>
        </row>
        <row r="213">
          <cell r="G213">
            <v>0</v>
          </cell>
          <cell r="J213">
            <v>0</v>
          </cell>
          <cell r="M213">
            <v>0</v>
          </cell>
          <cell r="P213">
            <v>0</v>
          </cell>
          <cell r="S213">
            <v>0</v>
          </cell>
          <cell r="V213">
            <v>0</v>
          </cell>
        </row>
        <row r="214">
          <cell r="G214">
            <v>0</v>
          </cell>
          <cell r="J214">
            <v>0</v>
          </cell>
          <cell r="M214">
            <v>0</v>
          </cell>
          <cell r="P214">
            <v>0</v>
          </cell>
          <cell r="S214">
            <v>0</v>
          </cell>
          <cell r="V214">
            <v>0</v>
          </cell>
        </row>
        <row r="215">
          <cell r="G215">
            <v>0</v>
          </cell>
          <cell r="J215">
            <v>0</v>
          </cell>
          <cell r="M215">
            <v>0</v>
          </cell>
          <cell r="P215">
            <v>0</v>
          </cell>
          <cell r="S215">
            <v>0</v>
          </cell>
          <cell r="V215">
            <v>0</v>
          </cell>
        </row>
        <row r="216">
          <cell r="G216">
            <v>0</v>
          </cell>
          <cell r="J216">
            <v>0</v>
          </cell>
          <cell r="M216">
            <v>0</v>
          </cell>
          <cell r="P216">
            <v>0</v>
          </cell>
          <cell r="S216">
            <v>0</v>
          </cell>
          <cell r="V216">
            <v>0</v>
          </cell>
        </row>
        <row r="217">
          <cell r="G217">
            <v>0</v>
          </cell>
          <cell r="J217">
            <v>0</v>
          </cell>
          <cell r="M217">
            <v>0</v>
          </cell>
          <cell r="P217">
            <v>0</v>
          </cell>
          <cell r="S217">
            <v>0</v>
          </cell>
          <cell r="V217">
            <v>0</v>
          </cell>
        </row>
        <row r="218">
          <cell r="G218">
            <v>0</v>
          </cell>
          <cell r="J218">
            <v>0</v>
          </cell>
          <cell r="M218">
            <v>0</v>
          </cell>
          <cell r="P218">
            <v>0</v>
          </cell>
          <cell r="S218">
            <v>0</v>
          </cell>
          <cell r="V218">
            <v>0</v>
          </cell>
        </row>
        <row r="219">
          <cell r="G219">
            <v>0</v>
          </cell>
          <cell r="J219">
            <v>0</v>
          </cell>
          <cell r="M219">
            <v>0</v>
          </cell>
          <cell r="P219">
            <v>0</v>
          </cell>
          <cell r="S219">
            <v>0</v>
          </cell>
          <cell r="V219">
            <v>0</v>
          </cell>
        </row>
        <row r="220">
          <cell r="G220">
            <v>0</v>
          </cell>
          <cell r="J220">
            <v>0</v>
          </cell>
          <cell r="M220">
            <v>0</v>
          </cell>
          <cell r="P220">
            <v>0</v>
          </cell>
          <cell r="S220">
            <v>0</v>
          </cell>
          <cell r="V220">
            <v>0</v>
          </cell>
        </row>
        <row r="221">
          <cell r="G221">
            <v>0</v>
          </cell>
          <cell r="J221">
            <v>0</v>
          </cell>
          <cell r="M221">
            <v>0</v>
          </cell>
          <cell r="P221">
            <v>0</v>
          </cell>
          <cell r="S221">
            <v>0</v>
          </cell>
          <cell r="V221">
            <v>0</v>
          </cell>
        </row>
        <row r="222">
          <cell r="G222">
            <v>0</v>
          </cell>
          <cell r="J222">
            <v>0</v>
          </cell>
          <cell r="M222">
            <v>0</v>
          </cell>
          <cell r="P222">
            <v>0</v>
          </cell>
          <cell r="S222">
            <v>0</v>
          </cell>
          <cell r="V222">
            <v>0</v>
          </cell>
        </row>
        <row r="223">
          <cell r="G223">
            <v>0</v>
          </cell>
          <cell r="J223">
            <v>0</v>
          </cell>
          <cell r="M223">
            <v>0</v>
          </cell>
          <cell r="P223">
            <v>0</v>
          </cell>
          <cell r="S223">
            <v>0</v>
          </cell>
          <cell r="V223">
            <v>0</v>
          </cell>
        </row>
        <row r="224">
          <cell r="G224">
            <v>0</v>
          </cell>
          <cell r="J224">
            <v>0</v>
          </cell>
          <cell r="M224">
            <v>0</v>
          </cell>
          <cell r="P224">
            <v>0</v>
          </cell>
          <cell r="S224">
            <v>0</v>
          </cell>
          <cell r="V224">
            <v>0</v>
          </cell>
        </row>
        <row r="225">
          <cell r="G225">
            <v>0</v>
          </cell>
          <cell r="J225">
            <v>0</v>
          </cell>
          <cell r="M225">
            <v>0</v>
          </cell>
          <cell r="P225">
            <v>0</v>
          </cell>
          <cell r="S225">
            <v>0</v>
          </cell>
          <cell r="V225">
            <v>0</v>
          </cell>
        </row>
        <row r="226">
          <cell r="G226">
            <v>867.52</v>
          </cell>
          <cell r="J226">
            <v>808.87</v>
          </cell>
          <cell r="M226">
            <v>0</v>
          </cell>
          <cell r="P226">
            <v>0</v>
          </cell>
          <cell r="S226">
            <v>0</v>
          </cell>
          <cell r="V226">
            <v>0</v>
          </cell>
        </row>
        <row r="227">
          <cell r="G227">
            <v>0</v>
          </cell>
          <cell r="J227">
            <v>0</v>
          </cell>
          <cell r="M227">
            <v>0</v>
          </cell>
          <cell r="P227">
            <v>0</v>
          </cell>
          <cell r="S227">
            <v>0</v>
          </cell>
          <cell r="V227">
            <v>0</v>
          </cell>
        </row>
        <row r="228">
          <cell r="G228">
            <v>221479</v>
          </cell>
          <cell r="J228">
            <v>206191</v>
          </cell>
          <cell r="M228">
            <v>0</v>
          </cell>
          <cell r="P228">
            <v>0</v>
          </cell>
          <cell r="S228">
            <v>0</v>
          </cell>
          <cell r="V228">
            <v>0</v>
          </cell>
        </row>
        <row r="229">
          <cell r="G229">
            <v>0</v>
          </cell>
          <cell r="J229">
            <v>0</v>
          </cell>
          <cell r="M229">
            <v>0</v>
          </cell>
          <cell r="P229">
            <v>0</v>
          </cell>
          <cell r="S229">
            <v>0</v>
          </cell>
          <cell r="V229">
            <v>0</v>
          </cell>
        </row>
        <row r="230">
          <cell r="G230">
            <v>0</v>
          </cell>
          <cell r="J230">
            <v>0</v>
          </cell>
          <cell r="M230">
            <v>0</v>
          </cell>
          <cell r="P230">
            <v>0</v>
          </cell>
          <cell r="S230">
            <v>0</v>
          </cell>
          <cell r="V230">
            <v>0</v>
          </cell>
        </row>
        <row r="231">
          <cell r="G231">
            <v>0</v>
          </cell>
          <cell r="J231">
            <v>0</v>
          </cell>
          <cell r="M231">
            <v>0</v>
          </cell>
          <cell r="P231">
            <v>0</v>
          </cell>
          <cell r="S231">
            <v>0</v>
          </cell>
          <cell r="V231">
            <v>0</v>
          </cell>
        </row>
        <row r="232">
          <cell r="G232">
            <v>0</v>
          </cell>
          <cell r="J232">
            <v>0</v>
          </cell>
          <cell r="M232">
            <v>0</v>
          </cell>
          <cell r="P232">
            <v>0</v>
          </cell>
          <cell r="S232">
            <v>0</v>
          </cell>
          <cell r="V232">
            <v>0</v>
          </cell>
        </row>
        <row r="233">
          <cell r="G233">
            <v>221479</v>
          </cell>
          <cell r="J233">
            <v>206191</v>
          </cell>
          <cell r="M233">
            <v>0</v>
          </cell>
          <cell r="P233">
            <v>0</v>
          </cell>
          <cell r="S233">
            <v>0</v>
          </cell>
          <cell r="V233">
            <v>0</v>
          </cell>
        </row>
        <row r="234">
          <cell r="G234">
            <v>0</v>
          </cell>
          <cell r="J234">
            <v>0</v>
          </cell>
          <cell r="M234">
            <v>0</v>
          </cell>
          <cell r="P234">
            <v>0</v>
          </cell>
          <cell r="S234">
            <v>0</v>
          </cell>
          <cell r="V234">
            <v>0</v>
          </cell>
        </row>
        <row r="235">
          <cell r="G235">
            <v>0</v>
          </cell>
          <cell r="J235">
            <v>0</v>
          </cell>
          <cell r="M235">
            <v>0</v>
          </cell>
          <cell r="P235">
            <v>0</v>
          </cell>
          <cell r="S235">
            <v>0</v>
          </cell>
          <cell r="V235">
            <v>0</v>
          </cell>
        </row>
        <row r="236">
          <cell r="G236">
            <v>109958</v>
          </cell>
          <cell r="J236">
            <v>115428</v>
          </cell>
          <cell r="M236">
            <v>0</v>
          </cell>
          <cell r="P236">
            <v>0</v>
          </cell>
          <cell r="S236">
            <v>0</v>
          </cell>
          <cell r="V236">
            <v>0</v>
          </cell>
        </row>
        <row r="237">
          <cell r="G237">
            <v>0</v>
          </cell>
          <cell r="J237">
            <v>0</v>
          </cell>
          <cell r="M237">
            <v>0</v>
          </cell>
          <cell r="P237">
            <v>0</v>
          </cell>
          <cell r="S237">
            <v>0</v>
          </cell>
          <cell r="V237">
            <v>0</v>
          </cell>
        </row>
        <row r="238">
          <cell r="G238">
            <v>111521</v>
          </cell>
          <cell r="J238">
            <v>90763</v>
          </cell>
          <cell r="M238">
            <v>0</v>
          </cell>
          <cell r="P238">
            <v>0</v>
          </cell>
          <cell r="S238">
            <v>0</v>
          </cell>
          <cell r="V238">
            <v>0</v>
          </cell>
        </row>
        <row r="239">
          <cell r="G239">
            <v>0</v>
          </cell>
          <cell r="J239">
            <v>0</v>
          </cell>
          <cell r="M239">
            <v>0</v>
          </cell>
          <cell r="P239">
            <v>0</v>
          </cell>
          <cell r="S239">
            <v>0</v>
          </cell>
          <cell r="V239">
            <v>0</v>
          </cell>
        </row>
        <row r="240">
          <cell r="G240">
            <v>0</v>
          </cell>
          <cell r="J240">
            <v>0</v>
          </cell>
          <cell r="M240">
            <v>0</v>
          </cell>
          <cell r="P240">
            <v>0</v>
          </cell>
          <cell r="S240">
            <v>0</v>
          </cell>
          <cell r="V240">
            <v>0</v>
          </cell>
        </row>
        <row r="241">
          <cell r="G241">
            <v>0</v>
          </cell>
          <cell r="J241">
            <v>0</v>
          </cell>
          <cell r="M241">
            <v>0</v>
          </cell>
          <cell r="P241">
            <v>0</v>
          </cell>
          <cell r="S241">
            <v>0</v>
          </cell>
          <cell r="V241">
            <v>0</v>
          </cell>
        </row>
        <row r="242">
          <cell r="G242">
            <v>0</v>
          </cell>
          <cell r="J242">
            <v>0</v>
          </cell>
          <cell r="M242">
            <v>0</v>
          </cell>
          <cell r="P242">
            <v>0</v>
          </cell>
          <cell r="S242">
            <v>0</v>
          </cell>
          <cell r="V242">
            <v>0</v>
          </cell>
        </row>
        <row r="243">
          <cell r="G243">
            <v>0</v>
          </cell>
          <cell r="J243">
            <v>0</v>
          </cell>
          <cell r="M243">
            <v>0</v>
          </cell>
          <cell r="P243">
            <v>0</v>
          </cell>
          <cell r="S243">
            <v>0</v>
          </cell>
          <cell r="V243">
            <v>0</v>
          </cell>
        </row>
        <row r="244">
          <cell r="G244">
            <v>0</v>
          </cell>
          <cell r="J244">
            <v>0</v>
          </cell>
          <cell r="M244">
            <v>0</v>
          </cell>
          <cell r="P244">
            <v>0</v>
          </cell>
          <cell r="S244">
            <v>0</v>
          </cell>
          <cell r="V244">
            <v>0</v>
          </cell>
        </row>
        <row r="245">
          <cell r="G245">
            <v>0</v>
          </cell>
          <cell r="J245">
            <v>0</v>
          </cell>
          <cell r="M245">
            <v>0</v>
          </cell>
          <cell r="P245">
            <v>0</v>
          </cell>
          <cell r="S245">
            <v>0</v>
          </cell>
          <cell r="V245">
            <v>0</v>
          </cell>
        </row>
        <row r="246">
          <cell r="G246">
            <v>0</v>
          </cell>
          <cell r="J246">
            <v>0</v>
          </cell>
          <cell r="M246">
            <v>0</v>
          </cell>
          <cell r="P246">
            <v>0</v>
          </cell>
          <cell r="S246">
            <v>0</v>
          </cell>
          <cell r="V246">
            <v>0</v>
          </cell>
        </row>
        <row r="247">
          <cell r="G247">
            <v>0</v>
          </cell>
          <cell r="J247">
            <v>0</v>
          </cell>
          <cell r="M247">
            <v>0</v>
          </cell>
          <cell r="P247">
            <v>0</v>
          </cell>
          <cell r="S247">
            <v>0</v>
          </cell>
          <cell r="V247">
            <v>0</v>
          </cell>
        </row>
        <row r="248">
          <cell r="G248">
            <v>0</v>
          </cell>
          <cell r="J248">
            <v>0</v>
          </cell>
          <cell r="M248">
            <v>0</v>
          </cell>
          <cell r="P248">
            <v>0</v>
          </cell>
          <cell r="S248">
            <v>0</v>
          </cell>
          <cell r="V248">
            <v>0</v>
          </cell>
        </row>
        <row r="249">
          <cell r="G249">
            <v>0</v>
          </cell>
          <cell r="J249">
            <v>0</v>
          </cell>
          <cell r="M249">
            <v>0</v>
          </cell>
          <cell r="P249">
            <v>0</v>
          </cell>
          <cell r="S249">
            <v>0</v>
          </cell>
          <cell r="V249">
            <v>0</v>
          </cell>
        </row>
        <row r="250">
          <cell r="G250">
            <v>0</v>
          </cell>
          <cell r="J250">
            <v>0</v>
          </cell>
          <cell r="M250">
            <v>0</v>
          </cell>
          <cell r="P250">
            <v>0</v>
          </cell>
          <cell r="S250">
            <v>0</v>
          </cell>
          <cell r="V250">
            <v>0</v>
          </cell>
        </row>
        <row r="251">
          <cell r="G251">
            <v>0</v>
          </cell>
          <cell r="J251">
            <v>0</v>
          </cell>
          <cell r="M251">
            <v>0</v>
          </cell>
          <cell r="P251">
            <v>0</v>
          </cell>
          <cell r="S251">
            <v>0</v>
          </cell>
          <cell r="V251">
            <v>0</v>
          </cell>
        </row>
        <row r="252">
          <cell r="G252">
            <v>0</v>
          </cell>
          <cell r="J252">
            <v>0</v>
          </cell>
          <cell r="M252">
            <v>0</v>
          </cell>
          <cell r="P252">
            <v>0</v>
          </cell>
          <cell r="S252">
            <v>0</v>
          </cell>
          <cell r="V252">
            <v>0</v>
          </cell>
        </row>
        <row r="253">
          <cell r="G253">
            <v>0</v>
          </cell>
          <cell r="J253">
            <v>0</v>
          </cell>
          <cell r="M253">
            <v>0</v>
          </cell>
          <cell r="P253">
            <v>0</v>
          </cell>
          <cell r="S253">
            <v>0</v>
          </cell>
          <cell r="V253">
            <v>0</v>
          </cell>
        </row>
        <row r="254">
          <cell r="G254">
            <v>0</v>
          </cell>
          <cell r="J254">
            <v>0</v>
          </cell>
          <cell r="M254">
            <v>0</v>
          </cell>
          <cell r="P254">
            <v>0</v>
          </cell>
          <cell r="S254">
            <v>0</v>
          </cell>
          <cell r="V254">
            <v>0</v>
          </cell>
        </row>
        <row r="255">
          <cell r="G255">
            <v>0</v>
          </cell>
          <cell r="J255">
            <v>0</v>
          </cell>
          <cell r="M255">
            <v>0</v>
          </cell>
          <cell r="P255">
            <v>0</v>
          </cell>
          <cell r="S255">
            <v>0</v>
          </cell>
          <cell r="V255">
            <v>0</v>
          </cell>
        </row>
        <row r="256">
          <cell r="G256">
            <v>0</v>
          </cell>
          <cell r="J256">
            <v>0</v>
          </cell>
          <cell r="M256">
            <v>0</v>
          </cell>
          <cell r="P256">
            <v>0</v>
          </cell>
          <cell r="S256">
            <v>0</v>
          </cell>
          <cell r="V256">
            <v>0</v>
          </cell>
        </row>
        <row r="257">
          <cell r="G257">
            <v>0</v>
          </cell>
          <cell r="J257">
            <v>0</v>
          </cell>
          <cell r="M257">
            <v>0</v>
          </cell>
          <cell r="P257">
            <v>0</v>
          </cell>
          <cell r="S257">
            <v>0</v>
          </cell>
          <cell r="V257">
            <v>0</v>
          </cell>
        </row>
        <row r="258">
          <cell r="G258">
            <v>0</v>
          </cell>
          <cell r="J258">
            <v>0</v>
          </cell>
          <cell r="M258">
            <v>0</v>
          </cell>
          <cell r="P258">
            <v>0</v>
          </cell>
          <cell r="S258">
            <v>0</v>
          </cell>
          <cell r="V258">
            <v>0</v>
          </cell>
        </row>
        <row r="259">
          <cell r="G259">
            <v>0</v>
          </cell>
          <cell r="J259">
            <v>0</v>
          </cell>
          <cell r="M259">
            <v>0</v>
          </cell>
          <cell r="P259">
            <v>0</v>
          </cell>
          <cell r="S259">
            <v>0</v>
          </cell>
          <cell r="V259">
            <v>0</v>
          </cell>
        </row>
        <row r="260">
          <cell r="G260">
            <v>0</v>
          </cell>
          <cell r="J260">
            <v>0</v>
          </cell>
          <cell r="M260">
            <v>0</v>
          </cell>
          <cell r="P260">
            <v>0</v>
          </cell>
          <cell r="S260">
            <v>0</v>
          </cell>
          <cell r="V260">
            <v>0</v>
          </cell>
        </row>
        <row r="261">
          <cell r="G261">
            <v>0</v>
          </cell>
          <cell r="J261">
            <v>0</v>
          </cell>
          <cell r="M261">
            <v>0</v>
          </cell>
          <cell r="P261">
            <v>0</v>
          </cell>
          <cell r="S261">
            <v>0</v>
          </cell>
          <cell r="V261">
            <v>0</v>
          </cell>
        </row>
        <row r="262">
          <cell r="G262">
            <v>0</v>
          </cell>
          <cell r="J262">
            <v>0</v>
          </cell>
          <cell r="M262">
            <v>0</v>
          </cell>
          <cell r="P262">
            <v>0</v>
          </cell>
          <cell r="S262">
            <v>0</v>
          </cell>
          <cell r="V262">
            <v>0</v>
          </cell>
        </row>
        <row r="263">
          <cell r="G263">
            <v>0</v>
          </cell>
          <cell r="J263">
            <v>0</v>
          </cell>
          <cell r="M263">
            <v>0</v>
          </cell>
          <cell r="P263">
            <v>0</v>
          </cell>
          <cell r="S263">
            <v>0</v>
          </cell>
          <cell r="V263">
            <v>0</v>
          </cell>
        </row>
        <row r="264">
          <cell r="G264">
            <v>0</v>
          </cell>
          <cell r="J264">
            <v>0</v>
          </cell>
          <cell r="M264">
            <v>0</v>
          </cell>
          <cell r="P264">
            <v>0</v>
          </cell>
          <cell r="S264">
            <v>0</v>
          </cell>
          <cell r="V264">
            <v>0</v>
          </cell>
        </row>
        <row r="265">
          <cell r="G265">
            <v>0</v>
          </cell>
          <cell r="J265">
            <v>0</v>
          </cell>
          <cell r="M265">
            <v>0</v>
          </cell>
          <cell r="P265">
            <v>0</v>
          </cell>
          <cell r="S265">
            <v>0</v>
          </cell>
          <cell r="V265">
            <v>0</v>
          </cell>
        </row>
        <row r="266">
          <cell r="G266">
            <v>0</v>
          </cell>
          <cell r="J266">
            <v>0</v>
          </cell>
          <cell r="M266">
            <v>0</v>
          </cell>
          <cell r="P266">
            <v>0</v>
          </cell>
          <cell r="S266">
            <v>0</v>
          </cell>
          <cell r="V266">
            <v>0</v>
          </cell>
        </row>
        <row r="267">
          <cell r="G267">
            <v>0</v>
          </cell>
          <cell r="J267">
            <v>0</v>
          </cell>
          <cell r="M267">
            <v>0</v>
          </cell>
          <cell r="P267">
            <v>0</v>
          </cell>
          <cell r="S267">
            <v>0</v>
          </cell>
          <cell r="V267">
            <v>0</v>
          </cell>
        </row>
        <row r="268">
          <cell r="G268">
            <v>0</v>
          </cell>
          <cell r="J268">
            <v>0</v>
          </cell>
          <cell r="M268">
            <v>0</v>
          </cell>
          <cell r="P268">
            <v>0</v>
          </cell>
          <cell r="S268">
            <v>0</v>
          </cell>
          <cell r="V268">
            <v>0</v>
          </cell>
        </row>
        <row r="269">
          <cell r="G269">
            <v>0</v>
          </cell>
          <cell r="J269">
            <v>0</v>
          </cell>
          <cell r="M269">
            <v>0</v>
          </cell>
          <cell r="P269">
            <v>0</v>
          </cell>
          <cell r="S269">
            <v>0</v>
          </cell>
          <cell r="V269">
            <v>0</v>
          </cell>
        </row>
        <row r="270">
          <cell r="G270">
            <v>0</v>
          </cell>
          <cell r="J270">
            <v>0</v>
          </cell>
          <cell r="M270">
            <v>0</v>
          </cell>
          <cell r="P270">
            <v>0</v>
          </cell>
          <cell r="S270">
            <v>0</v>
          </cell>
          <cell r="V270">
            <v>0</v>
          </cell>
        </row>
        <row r="271">
          <cell r="G271">
            <v>0</v>
          </cell>
          <cell r="J271">
            <v>0</v>
          </cell>
          <cell r="M271">
            <v>0</v>
          </cell>
          <cell r="P271">
            <v>0</v>
          </cell>
          <cell r="S271">
            <v>0</v>
          </cell>
          <cell r="V271">
            <v>0</v>
          </cell>
        </row>
        <row r="272">
          <cell r="G272">
            <v>0</v>
          </cell>
          <cell r="J272">
            <v>0</v>
          </cell>
          <cell r="M272">
            <v>0</v>
          </cell>
          <cell r="P272">
            <v>0</v>
          </cell>
          <cell r="S272">
            <v>0</v>
          </cell>
          <cell r="V272">
            <v>0</v>
          </cell>
        </row>
        <row r="273">
          <cell r="G273">
            <v>0</v>
          </cell>
          <cell r="J273">
            <v>0</v>
          </cell>
          <cell r="M273">
            <v>0</v>
          </cell>
          <cell r="P273">
            <v>0</v>
          </cell>
          <cell r="S273">
            <v>0</v>
          </cell>
          <cell r="V273">
            <v>0</v>
          </cell>
        </row>
        <row r="274">
          <cell r="G274">
            <v>0</v>
          </cell>
          <cell r="J274">
            <v>0</v>
          </cell>
          <cell r="M274">
            <v>0</v>
          </cell>
          <cell r="P274">
            <v>0</v>
          </cell>
          <cell r="S274">
            <v>0</v>
          </cell>
          <cell r="V274">
            <v>0</v>
          </cell>
        </row>
        <row r="275">
          <cell r="G275">
            <v>0</v>
          </cell>
          <cell r="J275">
            <v>0</v>
          </cell>
          <cell r="M275">
            <v>0</v>
          </cell>
          <cell r="P275">
            <v>0</v>
          </cell>
          <cell r="S275">
            <v>0</v>
          </cell>
          <cell r="V275">
            <v>0</v>
          </cell>
        </row>
        <row r="276">
          <cell r="G276">
            <v>3900</v>
          </cell>
          <cell r="J276">
            <v>3900</v>
          </cell>
          <cell r="M276">
            <v>0</v>
          </cell>
          <cell r="P276">
            <v>0</v>
          </cell>
          <cell r="S276">
            <v>0</v>
          </cell>
          <cell r="V276">
            <v>0</v>
          </cell>
        </row>
        <row r="277">
          <cell r="G277">
            <v>0</v>
          </cell>
          <cell r="J277">
            <v>0</v>
          </cell>
          <cell r="M277">
            <v>0</v>
          </cell>
          <cell r="P277">
            <v>0</v>
          </cell>
          <cell r="S277">
            <v>0</v>
          </cell>
          <cell r="V277">
            <v>0</v>
          </cell>
        </row>
        <row r="278">
          <cell r="G278">
            <v>697633</v>
          </cell>
          <cell r="J278">
            <v>564561</v>
          </cell>
          <cell r="M278">
            <v>0</v>
          </cell>
          <cell r="P278">
            <v>0</v>
          </cell>
          <cell r="S278">
            <v>0</v>
          </cell>
          <cell r="V278">
            <v>0</v>
          </cell>
        </row>
        <row r="279">
          <cell r="G279">
            <v>0</v>
          </cell>
          <cell r="J279">
            <v>0</v>
          </cell>
          <cell r="M279">
            <v>0</v>
          </cell>
          <cell r="P279">
            <v>0</v>
          </cell>
          <cell r="S279">
            <v>0</v>
          </cell>
          <cell r="V279">
            <v>0</v>
          </cell>
        </row>
        <row r="280">
          <cell r="G280">
            <v>0</v>
          </cell>
          <cell r="J280">
            <v>0</v>
          </cell>
          <cell r="M280">
            <v>0</v>
          </cell>
          <cell r="P280">
            <v>0</v>
          </cell>
          <cell r="S280">
            <v>0</v>
          </cell>
          <cell r="V280">
            <v>0</v>
          </cell>
        </row>
        <row r="281">
          <cell r="G281">
            <v>0</v>
          </cell>
          <cell r="J281">
            <v>0</v>
          </cell>
          <cell r="M281">
            <v>0</v>
          </cell>
          <cell r="P281">
            <v>0</v>
          </cell>
          <cell r="S281">
            <v>0</v>
          </cell>
          <cell r="V281">
            <v>0</v>
          </cell>
        </row>
        <row r="282">
          <cell r="G282">
            <v>0</v>
          </cell>
          <cell r="J282">
            <v>0</v>
          </cell>
          <cell r="M282">
            <v>0</v>
          </cell>
          <cell r="P282">
            <v>0</v>
          </cell>
          <cell r="S282">
            <v>0</v>
          </cell>
          <cell r="V282">
            <v>0</v>
          </cell>
        </row>
        <row r="283">
          <cell r="G283">
            <v>697633</v>
          </cell>
          <cell r="J283">
            <v>564561</v>
          </cell>
          <cell r="M283">
            <v>0</v>
          </cell>
          <cell r="P283">
            <v>0</v>
          </cell>
          <cell r="S283">
            <v>0</v>
          </cell>
          <cell r="V283">
            <v>0</v>
          </cell>
        </row>
        <row r="284">
          <cell r="G284">
            <v>0</v>
          </cell>
          <cell r="J284">
            <v>0</v>
          </cell>
          <cell r="M284">
            <v>0</v>
          </cell>
          <cell r="P284">
            <v>0</v>
          </cell>
          <cell r="S284">
            <v>0</v>
          </cell>
          <cell r="V284">
            <v>0</v>
          </cell>
        </row>
        <row r="285">
          <cell r="G285">
            <v>36</v>
          </cell>
          <cell r="J285">
            <v>36</v>
          </cell>
          <cell r="M285">
            <v>0</v>
          </cell>
          <cell r="P285">
            <v>0</v>
          </cell>
          <cell r="S285">
            <v>0</v>
          </cell>
          <cell r="V285">
            <v>0</v>
          </cell>
        </row>
        <row r="286">
          <cell r="G286">
            <v>7200</v>
          </cell>
          <cell r="J286">
            <v>7200</v>
          </cell>
          <cell r="M286">
            <v>0</v>
          </cell>
          <cell r="P286">
            <v>0</v>
          </cell>
          <cell r="S286">
            <v>0</v>
          </cell>
          <cell r="V286">
            <v>0</v>
          </cell>
        </row>
        <row r="287">
          <cell r="G287">
            <v>0</v>
          </cell>
          <cell r="J287">
            <v>0</v>
          </cell>
          <cell r="M287">
            <v>0</v>
          </cell>
          <cell r="P287">
            <v>0</v>
          </cell>
          <cell r="S287">
            <v>0</v>
          </cell>
          <cell r="V287">
            <v>0</v>
          </cell>
        </row>
        <row r="288">
          <cell r="G288">
            <v>0</v>
          </cell>
          <cell r="J288">
            <v>0</v>
          </cell>
          <cell r="M288">
            <v>0</v>
          </cell>
          <cell r="P288">
            <v>0</v>
          </cell>
          <cell r="S288">
            <v>0</v>
          </cell>
          <cell r="V288">
            <v>0</v>
          </cell>
        </row>
        <row r="289">
          <cell r="G289">
            <v>8.6</v>
          </cell>
          <cell r="J289">
            <v>9</v>
          </cell>
          <cell r="M289">
            <v>0</v>
          </cell>
          <cell r="P289">
            <v>0</v>
          </cell>
          <cell r="S289">
            <v>0</v>
          </cell>
          <cell r="V289">
            <v>0</v>
          </cell>
        </row>
        <row r="290">
          <cell r="G290">
            <v>208696</v>
          </cell>
          <cell r="J290">
            <v>176534</v>
          </cell>
          <cell r="M290">
            <v>0</v>
          </cell>
          <cell r="P290">
            <v>0</v>
          </cell>
          <cell r="S290">
            <v>0</v>
          </cell>
          <cell r="V290">
            <v>0</v>
          </cell>
        </row>
        <row r="291">
          <cell r="G291">
            <v>0</v>
          </cell>
          <cell r="J291">
            <v>0</v>
          </cell>
          <cell r="M291">
            <v>0</v>
          </cell>
          <cell r="P291">
            <v>0</v>
          </cell>
          <cell r="S291">
            <v>0</v>
          </cell>
          <cell r="V291">
            <v>0</v>
          </cell>
        </row>
        <row r="292">
          <cell r="G292">
            <v>480232</v>
          </cell>
          <cell r="J292">
            <v>379172</v>
          </cell>
          <cell r="M292">
            <v>0</v>
          </cell>
          <cell r="P292">
            <v>0</v>
          </cell>
          <cell r="S292">
            <v>0</v>
          </cell>
          <cell r="V292">
            <v>0</v>
          </cell>
        </row>
        <row r="293">
          <cell r="G293">
            <v>0</v>
          </cell>
          <cell r="J293">
            <v>0</v>
          </cell>
          <cell r="M293">
            <v>0</v>
          </cell>
          <cell r="P293">
            <v>0</v>
          </cell>
          <cell r="S293">
            <v>0</v>
          </cell>
          <cell r="V293">
            <v>0</v>
          </cell>
        </row>
        <row r="294">
          <cell r="G294">
            <v>1505</v>
          </cell>
          <cell r="J294">
            <v>1655</v>
          </cell>
          <cell r="M294">
            <v>0</v>
          </cell>
          <cell r="P294">
            <v>0</v>
          </cell>
          <cell r="S294">
            <v>0</v>
          </cell>
          <cell r="V294">
            <v>0</v>
          </cell>
        </row>
        <row r="295">
          <cell r="G295">
            <v>0</v>
          </cell>
          <cell r="J295">
            <v>0</v>
          </cell>
          <cell r="M295">
            <v>0</v>
          </cell>
          <cell r="P295">
            <v>0</v>
          </cell>
          <cell r="S295">
            <v>0</v>
          </cell>
          <cell r="V295">
            <v>0</v>
          </cell>
        </row>
        <row r="296">
          <cell r="G296">
            <v>0</v>
          </cell>
          <cell r="J296">
            <v>0</v>
          </cell>
          <cell r="M296">
            <v>0</v>
          </cell>
          <cell r="P296">
            <v>0</v>
          </cell>
          <cell r="S296">
            <v>0</v>
          </cell>
          <cell r="V296">
            <v>0</v>
          </cell>
        </row>
        <row r="297">
          <cell r="G297">
            <v>0</v>
          </cell>
          <cell r="J297">
            <v>0</v>
          </cell>
          <cell r="M297">
            <v>0</v>
          </cell>
          <cell r="P297">
            <v>0</v>
          </cell>
          <cell r="S297">
            <v>0</v>
          </cell>
          <cell r="V297">
            <v>0</v>
          </cell>
        </row>
        <row r="298">
          <cell r="G298">
            <v>0</v>
          </cell>
          <cell r="J298">
            <v>0</v>
          </cell>
          <cell r="M298">
            <v>0</v>
          </cell>
          <cell r="P298">
            <v>0</v>
          </cell>
          <cell r="S298">
            <v>0</v>
          </cell>
          <cell r="V298">
            <v>0</v>
          </cell>
        </row>
        <row r="299">
          <cell r="G299">
            <v>0</v>
          </cell>
          <cell r="J299">
            <v>0</v>
          </cell>
          <cell r="M299">
            <v>0</v>
          </cell>
          <cell r="P299">
            <v>0</v>
          </cell>
          <cell r="S299">
            <v>0</v>
          </cell>
          <cell r="V299">
            <v>0</v>
          </cell>
        </row>
        <row r="300">
          <cell r="G300">
            <v>0</v>
          </cell>
          <cell r="J300">
            <v>0</v>
          </cell>
          <cell r="M300">
            <v>0</v>
          </cell>
          <cell r="P300">
            <v>0</v>
          </cell>
          <cell r="S300">
            <v>0</v>
          </cell>
          <cell r="V300">
            <v>0</v>
          </cell>
        </row>
        <row r="301">
          <cell r="G301">
            <v>0</v>
          </cell>
          <cell r="J301">
            <v>0</v>
          </cell>
          <cell r="M301">
            <v>0</v>
          </cell>
          <cell r="P301">
            <v>0</v>
          </cell>
          <cell r="S301">
            <v>0</v>
          </cell>
          <cell r="V301">
            <v>0</v>
          </cell>
        </row>
        <row r="302">
          <cell r="G302">
            <v>0</v>
          </cell>
          <cell r="J302">
            <v>0</v>
          </cell>
          <cell r="M302">
            <v>0</v>
          </cell>
          <cell r="P302">
            <v>0</v>
          </cell>
          <cell r="S302">
            <v>0</v>
          </cell>
          <cell r="V302">
            <v>0</v>
          </cell>
        </row>
        <row r="303">
          <cell r="G303">
            <v>0</v>
          </cell>
          <cell r="J303">
            <v>0</v>
          </cell>
          <cell r="M303">
            <v>0</v>
          </cell>
          <cell r="P303">
            <v>0</v>
          </cell>
          <cell r="S303">
            <v>0</v>
          </cell>
          <cell r="V303">
            <v>0</v>
          </cell>
        </row>
        <row r="304">
          <cell r="G304">
            <v>0</v>
          </cell>
          <cell r="J304">
            <v>0</v>
          </cell>
          <cell r="M304">
            <v>0</v>
          </cell>
          <cell r="P304">
            <v>0</v>
          </cell>
          <cell r="S304">
            <v>0</v>
          </cell>
          <cell r="V304">
            <v>0</v>
          </cell>
        </row>
        <row r="305">
          <cell r="G305">
            <v>0</v>
          </cell>
          <cell r="J305">
            <v>0</v>
          </cell>
          <cell r="M305">
            <v>0</v>
          </cell>
          <cell r="P305">
            <v>0</v>
          </cell>
          <cell r="S305">
            <v>0</v>
          </cell>
          <cell r="V305">
            <v>0</v>
          </cell>
        </row>
        <row r="306">
          <cell r="G306">
            <v>0</v>
          </cell>
          <cell r="J306">
            <v>0</v>
          </cell>
          <cell r="M306">
            <v>0</v>
          </cell>
          <cell r="P306">
            <v>0</v>
          </cell>
          <cell r="S306">
            <v>0</v>
          </cell>
          <cell r="V306">
            <v>0</v>
          </cell>
        </row>
        <row r="307">
          <cell r="G307">
            <v>0</v>
          </cell>
          <cell r="J307">
            <v>0</v>
          </cell>
          <cell r="M307">
            <v>0</v>
          </cell>
          <cell r="P307">
            <v>0</v>
          </cell>
          <cell r="S307">
            <v>0</v>
          </cell>
          <cell r="V307">
            <v>0</v>
          </cell>
        </row>
        <row r="308">
          <cell r="G308">
            <v>0</v>
          </cell>
          <cell r="J308">
            <v>0</v>
          </cell>
          <cell r="M308">
            <v>0</v>
          </cell>
          <cell r="P308">
            <v>0</v>
          </cell>
          <cell r="S308">
            <v>0</v>
          </cell>
          <cell r="V308">
            <v>0</v>
          </cell>
        </row>
        <row r="309">
          <cell r="G309">
            <v>0</v>
          </cell>
          <cell r="J309">
            <v>0</v>
          </cell>
          <cell r="M309">
            <v>0</v>
          </cell>
          <cell r="P309">
            <v>0</v>
          </cell>
          <cell r="S309">
            <v>0</v>
          </cell>
          <cell r="V309">
            <v>0</v>
          </cell>
        </row>
        <row r="310">
          <cell r="G310">
            <v>0</v>
          </cell>
          <cell r="J310">
            <v>0</v>
          </cell>
          <cell r="M310">
            <v>0</v>
          </cell>
          <cell r="P310">
            <v>0</v>
          </cell>
          <cell r="S310">
            <v>0</v>
          </cell>
          <cell r="V310">
            <v>0</v>
          </cell>
        </row>
        <row r="311">
          <cell r="G311">
            <v>0</v>
          </cell>
          <cell r="J311">
            <v>0</v>
          </cell>
          <cell r="M311">
            <v>0</v>
          </cell>
          <cell r="P311">
            <v>0</v>
          </cell>
          <cell r="S311">
            <v>0</v>
          </cell>
          <cell r="V311">
            <v>0</v>
          </cell>
        </row>
        <row r="312">
          <cell r="G312">
            <v>0</v>
          </cell>
          <cell r="J312">
            <v>0</v>
          </cell>
          <cell r="M312">
            <v>0</v>
          </cell>
          <cell r="P312">
            <v>0</v>
          </cell>
          <cell r="S312">
            <v>0</v>
          </cell>
          <cell r="V312">
            <v>0</v>
          </cell>
        </row>
        <row r="313">
          <cell r="G313">
            <v>0</v>
          </cell>
          <cell r="J313">
            <v>0</v>
          </cell>
          <cell r="M313">
            <v>0</v>
          </cell>
          <cell r="P313">
            <v>0</v>
          </cell>
          <cell r="S313">
            <v>0</v>
          </cell>
          <cell r="V313">
            <v>0</v>
          </cell>
        </row>
        <row r="314">
          <cell r="G314">
            <v>0</v>
          </cell>
          <cell r="J314">
            <v>0</v>
          </cell>
          <cell r="M314">
            <v>0</v>
          </cell>
          <cell r="P314">
            <v>0</v>
          </cell>
          <cell r="S314">
            <v>0</v>
          </cell>
          <cell r="V314">
            <v>0</v>
          </cell>
        </row>
        <row r="315">
          <cell r="G315">
            <v>0</v>
          </cell>
          <cell r="J315">
            <v>0</v>
          </cell>
          <cell r="M315">
            <v>0</v>
          </cell>
          <cell r="P315">
            <v>0</v>
          </cell>
          <cell r="S315">
            <v>0</v>
          </cell>
          <cell r="V315">
            <v>0</v>
          </cell>
        </row>
        <row r="316">
          <cell r="G316">
            <v>0</v>
          </cell>
          <cell r="J316">
            <v>0</v>
          </cell>
          <cell r="M316">
            <v>0</v>
          </cell>
          <cell r="P316">
            <v>0</v>
          </cell>
          <cell r="S316">
            <v>0</v>
          </cell>
          <cell r="V316">
            <v>0</v>
          </cell>
        </row>
        <row r="317">
          <cell r="G317">
            <v>0</v>
          </cell>
          <cell r="J317">
            <v>0</v>
          </cell>
          <cell r="M317">
            <v>0</v>
          </cell>
          <cell r="P317">
            <v>0</v>
          </cell>
          <cell r="S317">
            <v>0</v>
          </cell>
          <cell r="V317">
            <v>0</v>
          </cell>
        </row>
        <row r="318">
          <cell r="G318">
            <v>0</v>
          </cell>
          <cell r="J318">
            <v>0</v>
          </cell>
          <cell r="M318">
            <v>0</v>
          </cell>
          <cell r="P318">
            <v>0</v>
          </cell>
          <cell r="S318">
            <v>0</v>
          </cell>
          <cell r="V318">
            <v>0</v>
          </cell>
        </row>
        <row r="319">
          <cell r="G319">
            <v>0</v>
          </cell>
          <cell r="J319">
            <v>0</v>
          </cell>
          <cell r="M319">
            <v>0</v>
          </cell>
          <cell r="P319">
            <v>0</v>
          </cell>
          <cell r="S319">
            <v>0</v>
          </cell>
          <cell r="V319">
            <v>0</v>
          </cell>
        </row>
        <row r="320">
          <cell r="G320">
            <v>0</v>
          </cell>
          <cell r="J320">
            <v>0</v>
          </cell>
          <cell r="M320">
            <v>0</v>
          </cell>
          <cell r="P320">
            <v>0</v>
          </cell>
          <cell r="S320">
            <v>0</v>
          </cell>
          <cell r="V320">
            <v>0</v>
          </cell>
        </row>
        <row r="321">
          <cell r="G321">
            <v>0</v>
          </cell>
          <cell r="J321">
            <v>0</v>
          </cell>
          <cell r="M321">
            <v>0</v>
          </cell>
          <cell r="P321">
            <v>0</v>
          </cell>
          <cell r="S321">
            <v>0</v>
          </cell>
          <cell r="V321">
            <v>0</v>
          </cell>
        </row>
        <row r="322">
          <cell r="G322">
            <v>0</v>
          </cell>
          <cell r="J322">
            <v>0</v>
          </cell>
          <cell r="M322">
            <v>0</v>
          </cell>
          <cell r="P322">
            <v>0</v>
          </cell>
          <cell r="S322">
            <v>0</v>
          </cell>
          <cell r="V322">
            <v>0</v>
          </cell>
        </row>
        <row r="323">
          <cell r="G323">
            <v>0</v>
          </cell>
          <cell r="J323">
            <v>0</v>
          </cell>
          <cell r="M323">
            <v>0</v>
          </cell>
          <cell r="P323">
            <v>0</v>
          </cell>
          <cell r="S323">
            <v>0</v>
          </cell>
          <cell r="V323">
            <v>0</v>
          </cell>
        </row>
        <row r="324">
          <cell r="G324">
            <v>0</v>
          </cell>
          <cell r="J324">
            <v>0</v>
          </cell>
          <cell r="M324">
            <v>0</v>
          </cell>
          <cell r="P324">
            <v>0</v>
          </cell>
          <cell r="S324">
            <v>0</v>
          </cell>
          <cell r="V324">
            <v>0</v>
          </cell>
        </row>
        <row r="325">
          <cell r="G325">
            <v>0</v>
          </cell>
          <cell r="J325">
            <v>0</v>
          </cell>
          <cell r="M325">
            <v>0</v>
          </cell>
          <cell r="P325">
            <v>0</v>
          </cell>
          <cell r="S325">
            <v>0</v>
          </cell>
          <cell r="V325">
            <v>0</v>
          </cell>
        </row>
        <row r="326">
          <cell r="G326">
            <v>0</v>
          </cell>
          <cell r="J326">
            <v>0</v>
          </cell>
          <cell r="M326">
            <v>0</v>
          </cell>
          <cell r="P326">
            <v>0</v>
          </cell>
          <cell r="S326">
            <v>0</v>
          </cell>
          <cell r="V326">
            <v>0</v>
          </cell>
        </row>
        <row r="327">
          <cell r="G327">
            <v>0</v>
          </cell>
          <cell r="J327">
            <v>0</v>
          </cell>
          <cell r="M327">
            <v>0</v>
          </cell>
          <cell r="P327">
            <v>0</v>
          </cell>
          <cell r="S327">
            <v>0</v>
          </cell>
          <cell r="V327">
            <v>0</v>
          </cell>
        </row>
        <row r="328">
          <cell r="G328">
            <v>0</v>
          </cell>
          <cell r="J328">
            <v>0</v>
          </cell>
          <cell r="M328">
            <v>0</v>
          </cell>
          <cell r="P328">
            <v>0</v>
          </cell>
          <cell r="S328">
            <v>0</v>
          </cell>
          <cell r="V328">
            <v>0</v>
          </cell>
        </row>
        <row r="329">
          <cell r="G329">
            <v>0</v>
          </cell>
          <cell r="J329">
            <v>0</v>
          </cell>
          <cell r="M329">
            <v>0</v>
          </cell>
          <cell r="P329">
            <v>0</v>
          </cell>
          <cell r="S329">
            <v>0</v>
          </cell>
          <cell r="V329">
            <v>0</v>
          </cell>
        </row>
        <row r="330">
          <cell r="G330">
            <v>0</v>
          </cell>
          <cell r="J330">
            <v>0</v>
          </cell>
          <cell r="M330">
            <v>0</v>
          </cell>
          <cell r="P330">
            <v>0</v>
          </cell>
          <cell r="S330">
            <v>0</v>
          </cell>
          <cell r="V330">
            <v>0</v>
          </cell>
        </row>
        <row r="331">
          <cell r="G331">
            <v>0</v>
          </cell>
          <cell r="J331">
            <v>0</v>
          </cell>
          <cell r="M331">
            <v>0</v>
          </cell>
          <cell r="P331">
            <v>0</v>
          </cell>
          <cell r="S331">
            <v>0</v>
          </cell>
          <cell r="V331">
            <v>0</v>
          </cell>
        </row>
        <row r="332">
          <cell r="G332">
            <v>0</v>
          </cell>
          <cell r="J332">
            <v>0</v>
          </cell>
          <cell r="M332">
            <v>0</v>
          </cell>
          <cell r="P332">
            <v>0</v>
          </cell>
          <cell r="S332">
            <v>0</v>
          </cell>
          <cell r="V332">
            <v>0</v>
          </cell>
        </row>
        <row r="333">
          <cell r="G333">
            <v>0</v>
          </cell>
          <cell r="J333">
            <v>0</v>
          </cell>
          <cell r="M333">
            <v>0</v>
          </cell>
          <cell r="P333">
            <v>0</v>
          </cell>
          <cell r="S333">
            <v>0</v>
          </cell>
          <cell r="V333">
            <v>0</v>
          </cell>
        </row>
        <row r="334">
          <cell r="G334">
            <v>0</v>
          </cell>
          <cell r="J334">
            <v>0</v>
          </cell>
          <cell r="M334">
            <v>0</v>
          </cell>
          <cell r="P334">
            <v>0</v>
          </cell>
          <cell r="S334">
            <v>0</v>
          </cell>
          <cell r="V334">
            <v>0</v>
          </cell>
        </row>
        <row r="335">
          <cell r="G335">
            <v>0</v>
          </cell>
          <cell r="J335">
            <v>0</v>
          </cell>
          <cell r="M335">
            <v>0</v>
          </cell>
          <cell r="P335">
            <v>0</v>
          </cell>
          <cell r="S335">
            <v>0</v>
          </cell>
          <cell r="V335">
            <v>0</v>
          </cell>
        </row>
        <row r="336">
          <cell r="G336">
            <v>0</v>
          </cell>
          <cell r="J336">
            <v>0</v>
          </cell>
          <cell r="M336">
            <v>0</v>
          </cell>
          <cell r="P336">
            <v>0</v>
          </cell>
          <cell r="S336">
            <v>0</v>
          </cell>
          <cell r="V336">
            <v>0</v>
          </cell>
        </row>
        <row r="337">
          <cell r="G337">
            <v>0</v>
          </cell>
          <cell r="J337">
            <v>0</v>
          </cell>
          <cell r="M337">
            <v>0</v>
          </cell>
          <cell r="P337">
            <v>0</v>
          </cell>
          <cell r="S337">
            <v>0</v>
          </cell>
          <cell r="V337">
            <v>0</v>
          </cell>
        </row>
        <row r="338">
          <cell r="G338">
            <v>0</v>
          </cell>
          <cell r="J338">
            <v>0</v>
          </cell>
          <cell r="M338">
            <v>0</v>
          </cell>
          <cell r="P338">
            <v>0</v>
          </cell>
          <cell r="S338">
            <v>0</v>
          </cell>
          <cell r="V338">
            <v>0</v>
          </cell>
        </row>
        <row r="339">
          <cell r="G339">
            <v>0</v>
          </cell>
          <cell r="J339">
            <v>0</v>
          </cell>
          <cell r="M339">
            <v>0</v>
          </cell>
          <cell r="P339">
            <v>0</v>
          </cell>
          <cell r="S339">
            <v>0</v>
          </cell>
          <cell r="V339">
            <v>0</v>
          </cell>
        </row>
        <row r="340">
          <cell r="G340">
            <v>0</v>
          </cell>
          <cell r="J340">
            <v>0</v>
          </cell>
          <cell r="M340">
            <v>0</v>
          </cell>
          <cell r="P340">
            <v>0</v>
          </cell>
          <cell r="S340">
            <v>0</v>
          </cell>
          <cell r="V340">
            <v>0</v>
          </cell>
        </row>
        <row r="341">
          <cell r="G341">
            <v>0</v>
          </cell>
          <cell r="J341">
            <v>0</v>
          </cell>
          <cell r="M341">
            <v>0</v>
          </cell>
          <cell r="P341">
            <v>0</v>
          </cell>
          <cell r="S341">
            <v>0</v>
          </cell>
          <cell r="V341">
            <v>0</v>
          </cell>
        </row>
        <row r="342">
          <cell r="G342">
            <v>0</v>
          </cell>
          <cell r="J342">
            <v>0</v>
          </cell>
          <cell r="M342">
            <v>0</v>
          </cell>
          <cell r="P342">
            <v>0</v>
          </cell>
          <cell r="S342">
            <v>0</v>
          </cell>
          <cell r="V342">
            <v>0</v>
          </cell>
        </row>
        <row r="343">
          <cell r="G343">
            <v>0</v>
          </cell>
          <cell r="J343">
            <v>0</v>
          </cell>
          <cell r="M343">
            <v>0</v>
          </cell>
          <cell r="P343">
            <v>0</v>
          </cell>
          <cell r="S343">
            <v>0</v>
          </cell>
          <cell r="V343">
            <v>0</v>
          </cell>
        </row>
        <row r="344">
          <cell r="G344">
            <v>0</v>
          </cell>
          <cell r="J344">
            <v>0</v>
          </cell>
          <cell r="M344">
            <v>0</v>
          </cell>
          <cell r="P344">
            <v>0</v>
          </cell>
          <cell r="S344">
            <v>0</v>
          </cell>
          <cell r="V344">
            <v>0</v>
          </cell>
        </row>
        <row r="345">
          <cell r="G345">
            <v>0</v>
          </cell>
          <cell r="J345">
            <v>0</v>
          </cell>
          <cell r="M345">
            <v>0</v>
          </cell>
          <cell r="P345">
            <v>0</v>
          </cell>
          <cell r="S345">
            <v>0</v>
          </cell>
          <cell r="V345">
            <v>0</v>
          </cell>
        </row>
        <row r="346">
          <cell r="G346">
            <v>0</v>
          </cell>
          <cell r="J346">
            <v>0</v>
          </cell>
          <cell r="M346">
            <v>0</v>
          </cell>
          <cell r="P346">
            <v>0</v>
          </cell>
          <cell r="S346">
            <v>0</v>
          </cell>
          <cell r="V346">
            <v>0</v>
          </cell>
        </row>
        <row r="347">
          <cell r="G347">
            <v>0</v>
          </cell>
          <cell r="J347">
            <v>0</v>
          </cell>
          <cell r="M347">
            <v>0</v>
          </cell>
          <cell r="P347">
            <v>0</v>
          </cell>
          <cell r="S347">
            <v>0</v>
          </cell>
          <cell r="V347">
            <v>0</v>
          </cell>
        </row>
        <row r="348">
          <cell r="G348">
            <v>0</v>
          </cell>
          <cell r="J348">
            <v>0</v>
          </cell>
          <cell r="M348">
            <v>0</v>
          </cell>
          <cell r="P348">
            <v>0</v>
          </cell>
          <cell r="S348">
            <v>0</v>
          </cell>
          <cell r="V348">
            <v>0</v>
          </cell>
        </row>
        <row r="349">
          <cell r="G349">
            <v>0</v>
          </cell>
          <cell r="J349">
            <v>0</v>
          </cell>
          <cell r="M349">
            <v>0</v>
          </cell>
          <cell r="P349">
            <v>0</v>
          </cell>
          <cell r="S349">
            <v>0</v>
          </cell>
          <cell r="V349">
            <v>0</v>
          </cell>
        </row>
        <row r="350">
          <cell r="G350">
            <v>0</v>
          </cell>
          <cell r="J350">
            <v>0</v>
          </cell>
          <cell r="M350">
            <v>0</v>
          </cell>
          <cell r="P350">
            <v>0</v>
          </cell>
          <cell r="S350">
            <v>0</v>
          </cell>
          <cell r="V350">
            <v>0</v>
          </cell>
        </row>
        <row r="351">
          <cell r="G351">
            <v>0</v>
          </cell>
          <cell r="J351">
            <v>0</v>
          </cell>
          <cell r="M351">
            <v>0</v>
          </cell>
          <cell r="P351">
            <v>0</v>
          </cell>
          <cell r="S351">
            <v>0</v>
          </cell>
          <cell r="V351">
            <v>0</v>
          </cell>
        </row>
        <row r="352">
          <cell r="G352">
            <v>0</v>
          </cell>
          <cell r="J352">
            <v>0</v>
          </cell>
          <cell r="M352">
            <v>0</v>
          </cell>
          <cell r="P352">
            <v>0</v>
          </cell>
          <cell r="S352">
            <v>0</v>
          </cell>
          <cell r="V352">
            <v>0</v>
          </cell>
        </row>
        <row r="353">
          <cell r="G353">
            <v>0</v>
          </cell>
          <cell r="J353">
            <v>0</v>
          </cell>
          <cell r="M353">
            <v>0</v>
          </cell>
          <cell r="P353">
            <v>0</v>
          </cell>
          <cell r="S353">
            <v>0</v>
          </cell>
          <cell r="V353">
            <v>0</v>
          </cell>
        </row>
        <row r="354">
          <cell r="G354">
            <v>0</v>
          </cell>
          <cell r="J354">
            <v>0</v>
          </cell>
          <cell r="M354">
            <v>0</v>
          </cell>
          <cell r="P354">
            <v>0</v>
          </cell>
          <cell r="S354">
            <v>0</v>
          </cell>
          <cell r="V354">
            <v>0</v>
          </cell>
        </row>
        <row r="355">
          <cell r="G355">
            <v>0</v>
          </cell>
          <cell r="J355">
            <v>0</v>
          </cell>
          <cell r="M355">
            <v>0</v>
          </cell>
          <cell r="P355">
            <v>0</v>
          </cell>
          <cell r="S355">
            <v>0</v>
          </cell>
          <cell r="V355">
            <v>0</v>
          </cell>
        </row>
        <row r="356">
          <cell r="G356">
            <v>0</v>
          </cell>
          <cell r="J356">
            <v>0</v>
          </cell>
          <cell r="M356">
            <v>0</v>
          </cell>
          <cell r="P356">
            <v>0</v>
          </cell>
          <cell r="S356">
            <v>0</v>
          </cell>
          <cell r="V356">
            <v>0</v>
          </cell>
        </row>
        <row r="357">
          <cell r="G357">
            <v>0</v>
          </cell>
          <cell r="J357">
            <v>0</v>
          </cell>
          <cell r="M357">
            <v>0</v>
          </cell>
          <cell r="P357">
            <v>0</v>
          </cell>
          <cell r="S357">
            <v>0</v>
          </cell>
          <cell r="V357">
            <v>0</v>
          </cell>
        </row>
        <row r="358">
          <cell r="G358">
            <v>0</v>
          </cell>
          <cell r="J358">
            <v>0</v>
          </cell>
          <cell r="M358">
            <v>0</v>
          </cell>
          <cell r="P358">
            <v>0</v>
          </cell>
          <cell r="S358">
            <v>0</v>
          </cell>
          <cell r="V358">
            <v>0</v>
          </cell>
        </row>
        <row r="359">
          <cell r="G359">
            <v>0</v>
          </cell>
          <cell r="J359">
            <v>0</v>
          </cell>
          <cell r="M359">
            <v>0</v>
          </cell>
          <cell r="P359">
            <v>0</v>
          </cell>
          <cell r="S359">
            <v>0</v>
          </cell>
          <cell r="V359">
            <v>0</v>
          </cell>
        </row>
        <row r="360">
          <cell r="G360">
            <v>0</v>
          </cell>
          <cell r="J360">
            <v>0</v>
          </cell>
          <cell r="M360">
            <v>0</v>
          </cell>
          <cell r="P360">
            <v>0</v>
          </cell>
          <cell r="S360">
            <v>0</v>
          </cell>
          <cell r="V360">
            <v>0</v>
          </cell>
        </row>
        <row r="361">
          <cell r="G361">
            <v>0</v>
          </cell>
          <cell r="J361">
            <v>0</v>
          </cell>
          <cell r="M361">
            <v>0</v>
          </cell>
          <cell r="P361">
            <v>0</v>
          </cell>
          <cell r="S361">
            <v>0</v>
          </cell>
          <cell r="V361">
            <v>0</v>
          </cell>
        </row>
        <row r="362">
          <cell r="G362">
            <v>0</v>
          </cell>
          <cell r="J362">
            <v>0</v>
          </cell>
          <cell r="M362">
            <v>0</v>
          </cell>
          <cell r="P362">
            <v>0</v>
          </cell>
          <cell r="S362">
            <v>0</v>
          </cell>
          <cell r="V362">
            <v>0</v>
          </cell>
        </row>
        <row r="363">
          <cell r="G363">
            <v>0</v>
          </cell>
          <cell r="J363">
            <v>0</v>
          </cell>
          <cell r="M363">
            <v>0</v>
          </cell>
          <cell r="P363">
            <v>0</v>
          </cell>
          <cell r="S363">
            <v>0</v>
          </cell>
          <cell r="V363">
            <v>0</v>
          </cell>
        </row>
        <row r="364">
          <cell r="G364">
            <v>0</v>
          </cell>
          <cell r="J364">
            <v>0</v>
          </cell>
          <cell r="M364">
            <v>0</v>
          </cell>
          <cell r="P364">
            <v>0</v>
          </cell>
          <cell r="S364">
            <v>0</v>
          </cell>
          <cell r="V364">
            <v>0</v>
          </cell>
        </row>
        <row r="365">
          <cell r="G365">
            <v>0</v>
          </cell>
          <cell r="J365">
            <v>0</v>
          </cell>
          <cell r="M365">
            <v>0</v>
          </cell>
          <cell r="P365">
            <v>0</v>
          </cell>
          <cell r="S365">
            <v>0</v>
          </cell>
          <cell r="V365">
            <v>0</v>
          </cell>
        </row>
        <row r="366">
          <cell r="G366">
            <v>0</v>
          </cell>
          <cell r="J366">
            <v>0</v>
          </cell>
          <cell r="M366">
            <v>0</v>
          </cell>
          <cell r="P366">
            <v>0</v>
          </cell>
          <cell r="S366">
            <v>0</v>
          </cell>
          <cell r="V366">
            <v>0</v>
          </cell>
        </row>
        <row r="367">
          <cell r="G367">
            <v>0</v>
          </cell>
          <cell r="J367">
            <v>0</v>
          </cell>
          <cell r="M367">
            <v>0</v>
          </cell>
          <cell r="P367">
            <v>0</v>
          </cell>
          <cell r="S367">
            <v>0</v>
          </cell>
          <cell r="V367">
            <v>0</v>
          </cell>
        </row>
        <row r="368">
          <cell r="G368">
            <v>0</v>
          </cell>
          <cell r="J368">
            <v>0</v>
          </cell>
          <cell r="M368">
            <v>0</v>
          </cell>
          <cell r="P368">
            <v>0</v>
          </cell>
          <cell r="S368">
            <v>0</v>
          </cell>
          <cell r="V368">
            <v>0</v>
          </cell>
        </row>
        <row r="369">
          <cell r="G369">
            <v>0</v>
          </cell>
          <cell r="J369">
            <v>0</v>
          </cell>
          <cell r="M369">
            <v>0</v>
          </cell>
          <cell r="P369">
            <v>0</v>
          </cell>
          <cell r="S369">
            <v>0</v>
          </cell>
          <cell r="V369">
            <v>0</v>
          </cell>
        </row>
        <row r="370">
          <cell r="G370">
            <v>0</v>
          </cell>
          <cell r="J370">
            <v>0</v>
          </cell>
          <cell r="M370">
            <v>0</v>
          </cell>
          <cell r="P370">
            <v>0</v>
          </cell>
          <cell r="S370">
            <v>0</v>
          </cell>
          <cell r="V370">
            <v>0</v>
          </cell>
        </row>
        <row r="371">
          <cell r="G371">
            <v>0</v>
          </cell>
          <cell r="J371">
            <v>0</v>
          </cell>
          <cell r="M371">
            <v>0</v>
          </cell>
          <cell r="P371">
            <v>0</v>
          </cell>
          <cell r="S371">
            <v>0</v>
          </cell>
          <cell r="V371">
            <v>0</v>
          </cell>
        </row>
        <row r="372">
          <cell r="G372">
            <v>0</v>
          </cell>
          <cell r="J372">
            <v>0</v>
          </cell>
          <cell r="M372">
            <v>0</v>
          </cell>
          <cell r="P372">
            <v>0</v>
          </cell>
          <cell r="S372">
            <v>0</v>
          </cell>
          <cell r="V372">
            <v>0</v>
          </cell>
        </row>
        <row r="373">
          <cell r="G373">
            <v>0</v>
          </cell>
          <cell r="J373">
            <v>0</v>
          </cell>
          <cell r="M373">
            <v>0</v>
          </cell>
          <cell r="P373">
            <v>0</v>
          </cell>
          <cell r="S373">
            <v>0</v>
          </cell>
          <cell r="V373">
            <v>0</v>
          </cell>
        </row>
        <row r="374">
          <cell r="G374">
            <v>0</v>
          </cell>
          <cell r="J374">
            <v>0</v>
          </cell>
          <cell r="M374">
            <v>0</v>
          </cell>
          <cell r="P374">
            <v>0</v>
          </cell>
          <cell r="S374">
            <v>0</v>
          </cell>
          <cell r="V374">
            <v>0</v>
          </cell>
        </row>
        <row r="375">
          <cell r="G375">
            <v>5121298</v>
          </cell>
          <cell r="J375">
            <v>1502763</v>
          </cell>
          <cell r="M375">
            <v>271572</v>
          </cell>
          <cell r="P375">
            <v>172547</v>
          </cell>
          <cell r="S375">
            <v>81212</v>
          </cell>
          <cell r="V375">
            <v>192712</v>
          </cell>
        </row>
        <row r="376">
          <cell r="G376">
            <v>3800098</v>
          </cell>
          <cell r="J376">
            <v>0</v>
          </cell>
          <cell r="M376">
            <v>0</v>
          </cell>
          <cell r="P376">
            <v>0</v>
          </cell>
          <cell r="S376">
            <v>0</v>
          </cell>
          <cell r="V376">
            <v>0</v>
          </cell>
        </row>
        <row r="377">
          <cell r="G377">
            <v>0</v>
          </cell>
          <cell r="J377">
            <v>0</v>
          </cell>
          <cell r="M377">
            <v>0</v>
          </cell>
          <cell r="P377">
            <v>0</v>
          </cell>
          <cell r="S377">
            <v>0</v>
          </cell>
          <cell r="V377">
            <v>0</v>
          </cell>
        </row>
        <row r="378">
          <cell r="G378">
            <v>0</v>
          </cell>
          <cell r="J378">
            <v>0</v>
          </cell>
          <cell r="M378">
            <v>0</v>
          </cell>
          <cell r="P378">
            <v>0</v>
          </cell>
          <cell r="S378">
            <v>0</v>
          </cell>
          <cell r="V378">
            <v>0</v>
          </cell>
        </row>
        <row r="379">
          <cell r="G379">
            <v>0</v>
          </cell>
          <cell r="J379">
            <v>0</v>
          </cell>
          <cell r="M379">
            <v>0</v>
          </cell>
          <cell r="P379">
            <v>0</v>
          </cell>
          <cell r="S379">
            <v>0</v>
          </cell>
          <cell r="V379">
            <v>0</v>
          </cell>
        </row>
        <row r="380">
          <cell r="G380">
            <v>3800098</v>
          </cell>
          <cell r="J380">
            <v>0</v>
          </cell>
          <cell r="M380">
            <v>0</v>
          </cell>
          <cell r="P380">
            <v>0</v>
          </cell>
          <cell r="S380">
            <v>0</v>
          </cell>
          <cell r="V380">
            <v>0</v>
          </cell>
        </row>
        <row r="381">
          <cell r="G381">
            <v>0</v>
          </cell>
          <cell r="J381">
            <v>0</v>
          </cell>
          <cell r="M381">
            <v>0</v>
          </cell>
          <cell r="P381">
            <v>0</v>
          </cell>
          <cell r="S381">
            <v>0</v>
          </cell>
          <cell r="V381">
            <v>0</v>
          </cell>
        </row>
        <row r="382">
          <cell r="G382">
            <v>0</v>
          </cell>
          <cell r="J382">
            <v>0</v>
          </cell>
          <cell r="M382">
            <v>0</v>
          </cell>
          <cell r="P382">
            <v>0</v>
          </cell>
          <cell r="S382">
            <v>0</v>
          </cell>
          <cell r="V382">
            <v>0</v>
          </cell>
        </row>
        <row r="383">
          <cell r="G383">
            <v>1321200</v>
          </cell>
          <cell r="J383">
            <v>1502763</v>
          </cell>
          <cell r="M383">
            <v>271572</v>
          </cell>
          <cell r="P383">
            <v>172547</v>
          </cell>
          <cell r="S383">
            <v>81212</v>
          </cell>
          <cell r="V383">
            <v>192712</v>
          </cell>
        </row>
        <row r="384">
          <cell r="G384">
            <v>0</v>
          </cell>
          <cell r="J384">
            <v>0</v>
          </cell>
          <cell r="M384">
            <v>0</v>
          </cell>
          <cell r="P384">
            <v>0</v>
          </cell>
          <cell r="S384">
            <v>0</v>
          </cell>
          <cell r="V384">
            <v>0</v>
          </cell>
        </row>
        <row r="385">
          <cell r="G385">
            <v>1321200</v>
          </cell>
          <cell r="J385">
            <v>1502763</v>
          </cell>
          <cell r="M385">
            <v>271572</v>
          </cell>
          <cell r="P385">
            <v>172547</v>
          </cell>
          <cell r="S385">
            <v>81212</v>
          </cell>
          <cell r="V385">
            <v>192712</v>
          </cell>
        </row>
        <row r="386">
          <cell r="G386">
            <v>0</v>
          </cell>
          <cell r="J386">
            <v>0</v>
          </cell>
          <cell r="M386">
            <v>0</v>
          </cell>
          <cell r="P386">
            <v>0</v>
          </cell>
          <cell r="S386">
            <v>0</v>
          </cell>
          <cell r="V386">
            <v>0</v>
          </cell>
        </row>
        <row r="387">
          <cell r="G387">
            <v>0</v>
          </cell>
          <cell r="J387">
            <v>0</v>
          </cell>
          <cell r="M387">
            <v>0</v>
          </cell>
          <cell r="P387">
            <v>0</v>
          </cell>
          <cell r="S387">
            <v>0</v>
          </cell>
          <cell r="V387">
            <v>0</v>
          </cell>
        </row>
        <row r="388">
          <cell r="G388">
            <v>0</v>
          </cell>
          <cell r="J388">
            <v>0</v>
          </cell>
          <cell r="M388">
            <v>0</v>
          </cell>
          <cell r="P388">
            <v>0</v>
          </cell>
          <cell r="S388">
            <v>0</v>
          </cell>
          <cell r="V388">
            <v>0</v>
          </cell>
        </row>
        <row r="389">
          <cell r="G389">
            <v>0</v>
          </cell>
          <cell r="J389">
            <v>0</v>
          </cell>
          <cell r="M389">
            <v>0</v>
          </cell>
          <cell r="P389">
            <v>0</v>
          </cell>
          <cell r="S389">
            <v>0</v>
          </cell>
          <cell r="V389">
            <v>0</v>
          </cell>
        </row>
        <row r="390">
          <cell r="G390">
            <v>66665120.782704905</v>
          </cell>
          <cell r="J390">
            <v>69265572.774100006</v>
          </cell>
          <cell r="M390">
            <v>62422712.826666668</v>
          </cell>
          <cell r="P390">
            <v>58932205.38666667</v>
          </cell>
          <cell r="S390">
            <v>57349993.946666665</v>
          </cell>
          <cell r="V390">
            <v>52644026.506666668</v>
          </cell>
        </row>
        <row r="391">
          <cell r="G391">
            <v>0</v>
          </cell>
          <cell r="J391">
            <v>0</v>
          </cell>
          <cell r="M391">
            <v>0</v>
          </cell>
          <cell r="P391">
            <v>0</v>
          </cell>
          <cell r="S391">
            <v>0</v>
          </cell>
          <cell r="V391">
            <v>0</v>
          </cell>
        </row>
        <row r="392">
          <cell r="G392">
            <v>0</v>
          </cell>
          <cell r="J392">
            <v>0</v>
          </cell>
          <cell r="M392">
            <v>0</v>
          </cell>
          <cell r="P392">
            <v>0</v>
          </cell>
          <cell r="S392">
            <v>0</v>
          </cell>
          <cell r="V392">
            <v>0</v>
          </cell>
        </row>
        <row r="393">
          <cell r="G393">
            <v>0</v>
          </cell>
          <cell r="J393">
            <v>0</v>
          </cell>
          <cell r="M393">
            <v>0</v>
          </cell>
          <cell r="P393">
            <v>0</v>
          </cell>
          <cell r="S393">
            <v>0</v>
          </cell>
          <cell r="V393">
            <v>0</v>
          </cell>
        </row>
        <row r="394">
          <cell r="G394">
            <v>0</v>
          </cell>
          <cell r="J394">
            <v>0</v>
          </cell>
          <cell r="M394">
            <v>0</v>
          </cell>
          <cell r="P394">
            <v>0</v>
          </cell>
          <cell r="S394">
            <v>0</v>
          </cell>
          <cell r="V394">
            <v>0</v>
          </cell>
        </row>
        <row r="395">
          <cell r="G395">
            <v>0</v>
          </cell>
          <cell r="J395">
            <v>0</v>
          </cell>
          <cell r="M395">
            <v>0</v>
          </cell>
          <cell r="P395">
            <v>0</v>
          </cell>
          <cell r="S395">
            <v>0</v>
          </cell>
          <cell r="V395">
            <v>0</v>
          </cell>
        </row>
        <row r="396">
          <cell r="G396">
            <v>0</v>
          </cell>
          <cell r="J396">
            <v>0</v>
          </cell>
          <cell r="M396">
            <v>0</v>
          </cell>
          <cell r="P396">
            <v>0</v>
          </cell>
          <cell r="S396">
            <v>0</v>
          </cell>
          <cell r="V396">
            <v>0</v>
          </cell>
        </row>
        <row r="397">
          <cell r="G397">
            <v>0</v>
          </cell>
          <cell r="J397">
            <v>0</v>
          </cell>
          <cell r="M397">
            <v>0</v>
          </cell>
          <cell r="P397">
            <v>0</v>
          </cell>
          <cell r="S397">
            <v>0</v>
          </cell>
          <cell r="V397">
            <v>0</v>
          </cell>
        </row>
        <row r="398">
          <cell r="G398">
            <v>0</v>
          </cell>
          <cell r="J398">
            <v>0</v>
          </cell>
          <cell r="M398">
            <v>0</v>
          </cell>
          <cell r="P398">
            <v>0</v>
          </cell>
          <cell r="S398">
            <v>0</v>
          </cell>
          <cell r="V398">
            <v>0</v>
          </cell>
        </row>
        <row r="399">
          <cell r="G399">
            <v>0</v>
          </cell>
          <cell r="J399">
            <v>0</v>
          </cell>
          <cell r="M399">
            <v>0</v>
          </cell>
          <cell r="P399">
            <v>0</v>
          </cell>
          <cell r="S399">
            <v>0</v>
          </cell>
          <cell r="V399">
            <v>0</v>
          </cell>
        </row>
        <row r="400">
          <cell r="G400">
            <v>0</v>
          </cell>
          <cell r="J400">
            <v>0</v>
          </cell>
          <cell r="M400">
            <v>0</v>
          </cell>
          <cell r="P400">
            <v>0</v>
          </cell>
          <cell r="S400">
            <v>0</v>
          </cell>
          <cell r="V400">
            <v>0</v>
          </cell>
        </row>
        <row r="401">
          <cell r="G401">
            <v>0</v>
          </cell>
          <cell r="J401">
            <v>0</v>
          </cell>
          <cell r="M401">
            <v>0</v>
          </cell>
          <cell r="P401">
            <v>0</v>
          </cell>
          <cell r="S401">
            <v>0</v>
          </cell>
          <cell r="V401">
            <v>0</v>
          </cell>
        </row>
        <row r="402">
          <cell r="G402">
            <v>0</v>
          </cell>
          <cell r="J402">
            <v>0</v>
          </cell>
          <cell r="M402">
            <v>0</v>
          </cell>
          <cell r="P402">
            <v>0</v>
          </cell>
          <cell r="S402">
            <v>0</v>
          </cell>
          <cell r="V402">
            <v>0</v>
          </cell>
        </row>
        <row r="403">
          <cell r="G403">
            <v>0</v>
          </cell>
          <cell r="J403">
            <v>0</v>
          </cell>
          <cell r="M403">
            <v>0</v>
          </cell>
          <cell r="P403">
            <v>0</v>
          </cell>
          <cell r="S403">
            <v>0</v>
          </cell>
          <cell r="V403">
            <v>0</v>
          </cell>
        </row>
        <row r="404">
          <cell r="G404">
            <v>0</v>
          </cell>
          <cell r="J404">
            <v>0</v>
          </cell>
          <cell r="M404">
            <v>0</v>
          </cell>
          <cell r="P404">
            <v>0</v>
          </cell>
          <cell r="S404">
            <v>0</v>
          </cell>
          <cell r="V404">
            <v>0</v>
          </cell>
        </row>
        <row r="405">
          <cell r="G405">
            <v>0</v>
          </cell>
          <cell r="J405">
            <v>0</v>
          </cell>
          <cell r="M405">
            <v>0</v>
          </cell>
          <cell r="P405">
            <v>0</v>
          </cell>
          <cell r="S405">
            <v>0</v>
          </cell>
          <cell r="V405">
            <v>0</v>
          </cell>
        </row>
        <row r="406">
          <cell r="G406">
            <v>0</v>
          </cell>
          <cell r="J406">
            <v>0</v>
          </cell>
          <cell r="M406">
            <v>0</v>
          </cell>
          <cell r="P406">
            <v>0</v>
          </cell>
          <cell r="S406">
            <v>0</v>
          </cell>
          <cell r="V406">
            <v>0</v>
          </cell>
        </row>
        <row r="407">
          <cell r="G407">
            <v>0</v>
          </cell>
          <cell r="J407">
            <v>0</v>
          </cell>
          <cell r="M407">
            <v>0</v>
          </cell>
          <cell r="P407">
            <v>0</v>
          </cell>
          <cell r="S407">
            <v>0</v>
          </cell>
          <cell r="V407">
            <v>0</v>
          </cell>
        </row>
        <row r="408">
          <cell r="G408">
            <v>0</v>
          </cell>
          <cell r="J408">
            <v>0</v>
          </cell>
          <cell r="M408">
            <v>0</v>
          </cell>
          <cell r="P408">
            <v>0</v>
          </cell>
          <cell r="S408">
            <v>0</v>
          </cell>
          <cell r="V408">
            <v>0</v>
          </cell>
        </row>
        <row r="409">
          <cell r="G409">
            <v>0</v>
          </cell>
          <cell r="J409">
            <v>0</v>
          </cell>
          <cell r="M409">
            <v>0</v>
          </cell>
          <cell r="P409">
            <v>0</v>
          </cell>
          <cell r="S409">
            <v>0</v>
          </cell>
          <cell r="V409">
            <v>0</v>
          </cell>
        </row>
        <row r="410">
          <cell r="G410">
            <v>0</v>
          </cell>
          <cell r="J410">
            <v>0</v>
          </cell>
          <cell r="M410">
            <v>0</v>
          </cell>
          <cell r="P410">
            <v>0</v>
          </cell>
          <cell r="S410">
            <v>0</v>
          </cell>
          <cell r="V410">
            <v>0</v>
          </cell>
        </row>
        <row r="411">
          <cell r="G411">
            <v>0</v>
          </cell>
          <cell r="J411">
            <v>0</v>
          </cell>
          <cell r="M411">
            <v>0</v>
          </cell>
          <cell r="P411">
            <v>0</v>
          </cell>
          <cell r="S411">
            <v>0</v>
          </cell>
          <cell r="V411">
            <v>0</v>
          </cell>
        </row>
        <row r="412">
          <cell r="G412">
            <v>0</v>
          </cell>
          <cell r="J412">
            <v>0</v>
          </cell>
          <cell r="M412">
            <v>0</v>
          </cell>
          <cell r="P412">
            <v>0</v>
          </cell>
          <cell r="S412">
            <v>0</v>
          </cell>
          <cell r="V412">
            <v>0</v>
          </cell>
        </row>
        <row r="413">
          <cell r="G413">
            <v>0</v>
          </cell>
          <cell r="J413">
            <v>0</v>
          </cell>
          <cell r="M413">
            <v>0</v>
          </cell>
          <cell r="P413">
            <v>0</v>
          </cell>
          <cell r="S413">
            <v>0</v>
          </cell>
          <cell r="V413">
            <v>0</v>
          </cell>
        </row>
        <row r="414">
          <cell r="G414">
            <v>0</v>
          </cell>
          <cell r="J414">
            <v>0</v>
          </cell>
          <cell r="M414">
            <v>0</v>
          </cell>
          <cell r="P414">
            <v>0</v>
          </cell>
          <cell r="S414">
            <v>0</v>
          </cell>
          <cell r="V414">
            <v>0</v>
          </cell>
        </row>
        <row r="415">
          <cell r="G415">
            <v>0</v>
          </cell>
          <cell r="J415">
            <v>0</v>
          </cell>
          <cell r="M415">
            <v>0</v>
          </cell>
          <cell r="P415">
            <v>0</v>
          </cell>
          <cell r="S415">
            <v>0</v>
          </cell>
          <cell r="V415">
            <v>0</v>
          </cell>
        </row>
        <row r="416">
          <cell r="G416">
            <v>0</v>
          </cell>
          <cell r="J416">
            <v>0</v>
          </cell>
          <cell r="M416">
            <v>0</v>
          </cell>
          <cell r="P416">
            <v>0</v>
          </cell>
          <cell r="S416">
            <v>0</v>
          </cell>
          <cell r="V416">
            <v>0</v>
          </cell>
        </row>
        <row r="417">
          <cell r="G417">
            <v>0</v>
          </cell>
          <cell r="J417">
            <v>0</v>
          </cell>
          <cell r="M417">
            <v>0</v>
          </cell>
          <cell r="P417">
            <v>0</v>
          </cell>
          <cell r="S417">
            <v>0</v>
          </cell>
          <cell r="V417">
            <v>0</v>
          </cell>
        </row>
        <row r="418">
          <cell r="G418">
            <v>0</v>
          </cell>
          <cell r="J418">
            <v>0</v>
          </cell>
          <cell r="M418">
            <v>0</v>
          </cell>
          <cell r="P418">
            <v>0</v>
          </cell>
          <cell r="S418">
            <v>0</v>
          </cell>
          <cell r="V418">
            <v>0</v>
          </cell>
        </row>
        <row r="419">
          <cell r="G419">
            <v>0</v>
          </cell>
          <cell r="J419">
            <v>0</v>
          </cell>
          <cell r="M419">
            <v>0</v>
          </cell>
          <cell r="P419">
            <v>0</v>
          </cell>
          <cell r="S419">
            <v>0</v>
          </cell>
          <cell r="V419">
            <v>0</v>
          </cell>
        </row>
        <row r="420">
          <cell r="G420">
            <v>0</v>
          </cell>
          <cell r="J420">
            <v>0</v>
          </cell>
          <cell r="M420">
            <v>0</v>
          </cell>
          <cell r="P420">
            <v>0</v>
          </cell>
          <cell r="S420">
            <v>0</v>
          </cell>
          <cell r="V420">
            <v>0</v>
          </cell>
        </row>
        <row r="421">
          <cell r="G421">
            <v>0</v>
          </cell>
          <cell r="J421">
            <v>0</v>
          </cell>
          <cell r="M421">
            <v>0</v>
          </cell>
          <cell r="P421">
            <v>0</v>
          </cell>
          <cell r="S421">
            <v>0</v>
          </cell>
          <cell r="V421">
            <v>0</v>
          </cell>
        </row>
        <row r="422">
          <cell r="G422">
            <v>0</v>
          </cell>
          <cell r="J422">
            <v>0</v>
          </cell>
          <cell r="M422">
            <v>0</v>
          </cell>
          <cell r="P422">
            <v>0</v>
          </cell>
          <cell r="S422">
            <v>0</v>
          </cell>
          <cell r="V422">
            <v>0</v>
          </cell>
        </row>
        <row r="423">
          <cell r="G423">
            <v>0</v>
          </cell>
          <cell r="J423">
            <v>0</v>
          </cell>
          <cell r="M423">
            <v>0</v>
          </cell>
          <cell r="P423">
            <v>0</v>
          </cell>
          <cell r="S423">
            <v>0</v>
          </cell>
          <cell r="V423">
            <v>0</v>
          </cell>
        </row>
        <row r="424">
          <cell r="G424">
            <v>0</v>
          </cell>
          <cell r="J424">
            <v>0</v>
          </cell>
          <cell r="M424">
            <v>0</v>
          </cell>
          <cell r="P424">
            <v>0</v>
          </cell>
          <cell r="S424">
            <v>0</v>
          </cell>
          <cell r="V424">
            <v>0</v>
          </cell>
        </row>
        <row r="425">
          <cell r="G425">
            <v>0</v>
          </cell>
          <cell r="J425">
            <v>0</v>
          </cell>
          <cell r="M425">
            <v>0</v>
          </cell>
          <cell r="P425">
            <v>0</v>
          </cell>
          <cell r="S425">
            <v>0</v>
          </cell>
          <cell r="V425">
            <v>0</v>
          </cell>
        </row>
        <row r="426">
          <cell r="G426">
            <v>0</v>
          </cell>
          <cell r="J426">
            <v>0</v>
          </cell>
          <cell r="M426">
            <v>0</v>
          </cell>
          <cell r="P426">
            <v>0</v>
          </cell>
          <cell r="S426">
            <v>0</v>
          </cell>
          <cell r="V426">
            <v>0</v>
          </cell>
        </row>
        <row r="427">
          <cell r="G427">
            <v>0</v>
          </cell>
          <cell r="J427">
            <v>0</v>
          </cell>
          <cell r="M427">
            <v>0</v>
          </cell>
          <cell r="P427">
            <v>0</v>
          </cell>
          <cell r="S427">
            <v>0</v>
          </cell>
          <cell r="V427">
            <v>0</v>
          </cell>
        </row>
        <row r="428">
          <cell r="G428">
            <v>0</v>
          </cell>
          <cell r="J428">
            <v>0</v>
          </cell>
          <cell r="M428">
            <v>0</v>
          </cell>
          <cell r="P428">
            <v>0</v>
          </cell>
          <cell r="S428">
            <v>0</v>
          </cell>
          <cell r="V428">
            <v>0</v>
          </cell>
        </row>
        <row r="429">
          <cell r="G429">
            <v>0</v>
          </cell>
          <cell r="J429">
            <v>0</v>
          </cell>
          <cell r="M429">
            <v>0</v>
          </cell>
          <cell r="P429">
            <v>0</v>
          </cell>
          <cell r="S429">
            <v>0</v>
          </cell>
          <cell r="V429">
            <v>0</v>
          </cell>
        </row>
        <row r="430">
          <cell r="G430">
            <v>0</v>
          </cell>
          <cell r="J430">
            <v>0</v>
          </cell>
          <cell r="M430">
            <v>0</v>
          </cell>
          <cell r="P430">
            <v>0</v>
          </cell>
          <cell r="S430">
            <v>0</v>
          </cell>
          <cell r="V430">
            <v>0</v>
          </cell>
        </row>
        <row r="431">
          <cell r="G431">
            <v>0</v>
          </cell>
          <cell r="J431">
            <v>0</v>
          </cell>
          <cell r="M431">
            <v>0</v>
          </cell>
          <cell r="P431">
            <v>0</v>
          </cell>
          <cell r="S431">
            <v>0</v>
          </cell>
          <cell r="V431">
            <v>0</v>
          </cell>
        </row>
        <row r="432">
          <cell r="G432">
            <v>0</v>
          </cell>
          <cell r="J432">
            <v>0</v>
          </cell>
          <cell r="M432">
            <v>0</v>
          </cell>
          <cell r="P432">
            <v>0</v>
          </cell>
          <cell r="S432">
            <v>0</v>
          </cell>
          <cell r="V432">
            <v>0</v>
          </cell>
        </row>
        <row r="433">
          <cell r="G433">
            <v>0</v>
          </cell>
          <cell r="J433">
            <v>0</v>
          </cell>
          <cell r="M433">
            <v>0</v>
          </cell>
          <cell r="P433">
            <v>0</v>
          </cell>
          <cell r="S433">
            <v>0</v>
          </cell>
          <cell r="V433">
            <v>0</v>
          </cell>
        </row>
        <row r="434">
          <cell r="G434">
            <v>0</v>
          </cell>
          <cell r="J434">
            <v>0</v>
          </cell>
          <cell r="M434">
            <v>0</v>
          </cell>
          <cell r="P434">
            <v>0</v>
          </cell>
          <cell r="S434">
            <v>0</v>
          </cell>
          <cell r="V434">
            <v>0</v>
          </cell>
        </row>
        <row r="435">
          <cell r="G435">
            <v>0</v>
          </cell>
          <cell r="J435">
            <v>0</v>
          </cell>
          <cell r="M435">
            <v>0</v>
          </cell>
          <cell r="P435">
            <v>0</v>
          </cell>
          <cell r="S435">
            <v>0</v>
          </cell>
          <cell r="V435">
            <v>0</v>
          </cell>
        </row>
        <row r="436">
          <cell r="G436">
            <v>0</v>
          </cell>
          <cell r="J436">
            <v>0</v>
          </cell>
          <cell r="M436">
            <v>0</v>
          </cell>
          <cell r="P436">
            <v>0</v>
          </cell>
          <cell r="S436">
            <v>0</v>
          </cell>
          <cell r="V436">
            <v>0</v>
          </cell>
        </row>
        <row r="437">
          <cell r="G437">
            <v>0</v>
          </cell>
          <cell r="J437">
            <v>0</v>
          </cell>
          <cell r="M437">
            <v>0</v>
          </cell>
          <cell r="P437">
            <v>0</v>
          </cell>
          <cell r="S437">
            <v>0</v>
          </cell>
          <cell r="V437">
            <v>0</v>
          </cell>
        </row>
        <row r="438">
          <cell r="G438">
            <v>0</v>
          </cell>
          <cell r="J438">
            <v>0</v>
          </cell>
          <cell r="M438">
            <v>0</v>
          </cell>
          <cell r="P438">
            <v>0</v>
          </cell>
          <cell r="S438">
            <v>0</v>
          </cell>
          <cell r="V438">
            <v>0</v>
          </cell>
        </row>
        <row r="439">
          <cell r="G439">
            <v>0</v>
          </cell>
          <cell r="J439">
            <v>0</v>
          </cell>
          <cell r="M439">
            <v>0</v>
          </cell>
          <cell r="P439">
            <v>0</v>
          </cell>
          <cell r="S439">
            <v>0</v>
          </cell>
          <cell r="V439">
            <v>0</v>
          </cell>
        </row>
        <row r="440">
          <cell r="G440">
            <v>0</v>
          </cell>
          <cell r="J440">
            <v>0</v>
          </cell>
          <cell r="M440">
            <v>0</v>
          </cell>
          <cell r="P440">
            <v>0</v>
          </cell>
          <cell r="S440">
            <v>0</v>
          </cell>
          <cell r="V440">
            <v>0</v>
          </cell>
        </row>
        <row r="441">
          <cell r="G441">
            <v>0</v>
          </cell>
          <cell r="J441">
            <v>0</v>
          </cell>
          <cell r="M441">
            <v>0</v>
          </cell>
          <cell r="P441">
            <v>0</v>
          </cell>
          <cell r="S441">
            <v>0</v>
          </cell>
          <cell r="V441">
            <v>0</v>
          </cell>
        </row>
        <row r="442">
          <cell r="G442">
            <v>0</v>
          </cell>
          <cell r="J442">
            <v>0</v>
          </cell>
          <cell r="M442">
            <v>0</v>
          </cell>
          <cell r="P442">
            <v>0</v>
          </cell>
          <cell r="S442">
            <v>0</v>
          </cell>
          <cell r="V442">
            <v>0</v>
          </cell>
        </row>
        <row r="443">
          <cell r="G443">
            <v>0</v>
          </cell>
          <cell r="J443">
            <v>0</v>
          </cell>
          <cell r="M443">
            <v>0</v>
          </cell>
          <cell r="P443">
            <v>0</v>
          </cell>
          <cell r="S443">
            <v>0</v>
          </cell>
          <cell r="V443">
            <v>0</v>
          </cell>
        </row>
        <row r="444">
          <cell r="G444">
            <v>0</v>
          </cell>
          <cell r="J444">
            <v>0</v>
          </cell>
          <cell r="M444">
            <v>0</v>
          </cell>
          <cell r="P444">
            <v>0</v>
          </cell>
          <cell r="S444">
            <v>0</v>
          </cell>
          <cell r="V444">
            <v>0</v>
          </cell>
        </row>
        <row r="445">
          <cell r="G445">
            <v>0</v>
          </cell>
          <cell r="J445">
            <v>0</v>
          </cell>
          <cell r="M445">
            <v>0</v>
          </cell>
          <cell r="P445">
            <v>0</v>
          </cell>
          <cell r="S445">
            <v>0</v>
          </cell>
          <cell r="V445">
            <v>0</v>
          </cell>
        </row>
        <row r="446">
          <cell r="G446">
            <v>0</v>
          </cell>
          <cell r="J446">
            <v>0</v>
          </cell>
          <cell r="M446">
            <v>0</v>
          </cell>
          <cell r="P446">
            <v>0</v>
          </cell>
          <cell r="S446">
            <v>0</v>
          </cell>
          <cell r="V446">
            <v>0</v>
          </cell>
        </row>
        <row r="447">
          <cell r="G447">
            <v>0</v>
          </cell>
          <cell r="J447">
            <v>0</v>
          </cell>
          <cell r="M447">
            <v>0</v>
          </cell>
          <cell r="P447">
            <v>0</v>
          </cell>
          <cell r="S447">
            <v>0</v>
          </cell>
          <cell r="V447">
            <v>0</v>
          </cell>
        </row>
        <row r="448">
          <cell r="G448">
            <v>0</v>
          </cell>
          <cell r="J448">
            <v>0</v>
          </cell>
          <cell r="M448">
            <v>0</v>
          </cell>
          <cell r="P448">
            <v>0</v>
          </cell>
          <cell r="S448">
            <v>0</v>
          </cell>
          <cell r="V448">
            <v>0</v>
          </cell>
        </row>
        <row r="449">
          <cell r="G449">
            <v>0</v>
          </cell>
          <cell r="J449">
            <v>0</v>
          </cell>
          <cell r="M449">
            <v>0</v>
          </cell>
          <cell r="P449">
            <v>0</v>
          </cell>
          <cell r="S449">
            <v>0</v>
          </cell>
          <cell r="V449">
            <v>0</v>
          </cell>
        </row>
        <row r="450">
          <cell r="G450">
            <v>0</v>
          </cell>
          <cell r="J450">
            <v>0</v>
          </cell>
          <cell r="M450">
            <v>0</v>
          </cell>
          <cell r="P450">
            <v>0</v>
          </cell>
          <cell r="S450">
            <v>0</v>
          </cell>
          <cell r="V450">
            <v>0</v>
          </cell>
        </row>
        <row r="451">
          <cell r="G451">
            <v>0</v>
          </cell>
          <cell r="J451">
            <v>0</v>
          </cell>
          <cell r="M451">
            <v>0</v>
          </cell>
          <cell r="P451">
            <v>0</v>
          </cell>
          <cell r="S451">
            <v>0</v>
          </cell>
          <cell r="V451">
            <v>0</v>
          </cell>
        </row>
        <row r="452">
          <cell r="G452">
            <v>0</v>
          </cell>
          <cell r="J452">
            <v>0</v>
          </cell>
          <cell r="M452">
            <v>0</v>
          </cell>
          <cell r="P452">
            <v>0</v>
          </cell>
          <cell r="S452">
            <v>0</v>
          </cell>
          <cell r="V452">
            <v>0</v>
          </cell>
        </row>
        <row r="453">
          <cell r="G453">
            <v>0</v>
          </cell>
          <cell r="J453">
            <v>0</v>
          </cell>
          <cell r="M453">
            <v>0</v>
          </cell>
          <cell r="P453">
            <v>0</v>
          </cell>
          <cell r="S453">
            <v>0</v>
          </cell>
          <cell r="V453">
            <v>0</v>
          </cell>
        </row>
        <row r="454">
          <cell r="G454">
            <v>0</v>
          </cell>
          <cell r="J454">
            <v>0</v>
          </cell>
          <cell r="M454">
            <v>0</v>
          </cell>
          <cell r="P454">
            <v>0</v>
          </cell>
          <cell r="S454">
            <v>0</v>
          </cell>
          <cell r="V454">
            <v>0</v>
          </cell>
        </row>
        <row r="455">
          <cell r="G455">
            <v>0</v>
          </cell>
          <cell r="J455">
            <v>0</v>
          </cell>
          <cell r="M455">
            <v>0</v>
          </cell>
          <cell r="P455">
            <v>0</v>
          </cell>
          <cell r="S455">
            <v>0</v>
          </cell>
          <cell r="V455">
            <v>0</v>
          </cell>
        </row>
        <row r="456">
          <cell r="G456">
            <v>0</v>
          </cell>
          <cell r="J456">
            <v>0</v>
          </cell>
          <cell r="M456">
            <v>0</v>
          </cell>
          <cell r="P456">
            <v>0</v>
          </cell>
          <cell r="S456">
            <v>0</v>
          </cell>
          <cell r="V456">
            <v>0</v>
          </cell>
        </row>
        <row r="457">
          <cell r="G457">
            <v>0</v>
          </cell>
          <cell r="J457">
            <v>0</v>
          </cell>
          <cell r="M457">
            <v>0</v>
          </cell>
          <cell r="P457">
            <v>0</v>
          </cell>
          <cell r="S457">
            <v>0</v>
          </cell>
          <cell r="V457">
            <v>0</v>
          </cell>
        </row>
        <row r="458">
          <cell r="G458">
            <v>0</v>
          </cell>
          <cell r="J458">
            <v>0</v>
          </cell>
          <cell r="M458">
            <v>0</v>
          </cell>
          <cell r="P458">
            <v>0</v>
          </cell>
          <cell r="S458">
            <v>0</v>
          </cell>
          <cell r="V458">
            <v>0</v>
          </cell>
        </row>
        <row r="459">
          <cell r="G459">
            <v>0</v>
          </cell>
          <cell r="J459">
            <v>0</v>
          </cell>
          <cell r="M459">
            <v>0</v>
          </cell>
          <cell r="P459">
            <v>0</v>
          </cell>
          <cell r="S459">
            <v>0</v>
          </cell>
          <cell r="V459">
            <v>0</v>
          </cell>
        </row>
        <row r="460">
          <cell r="G460">
            <v>0</v>
          </cell>
          <cell r="J460">
            <v>0</v>
          </cell>
          <cell r="M460">
            <v>0</v>
          </cell>
          <cell r="P460">
            <v>0</v>
          </cell>
          <cell r="S460">
            <v>0</v>
          </cell>
          <cell r="V460">
            <v>0</v>
          </cell>
        </row>
        <row r="461">
          <cell r="G461">
            <v>0</v>
          </cell>
          <cell r="J461">
            <v>0</v>
          </cell>
          <cell r="M461">
            <v>0</v>
          </cell>
          <cell r="P461">
            <v>0</v>
          </cell>
          <cell r="S461">
            <v>0</v>
          </cell>
          <cell r="V461">
            <v>0</v>
          </cell>
        </row>
        <row r="462">
          <cell r="G462">
            <v>0</v>
          </cell>
          <cell r="J462">
            <v>0</v>
          </cell>
          <cell r="M462">
            <v>0</v>
          </cell>
          <cell r="P462">
            <v>0</v>
          </cell>
          <cell r="S462">
            <v>0</v>
          </cell>
          <cell r="V462">
            <v>0</v>
          </cell>
        </row>
        <row r="463">
          <cell r="G463">
            <v>0</v>
          </cell>
          <cell r="J463">
            <v>0</v>
          </cell>
          <cell r="M463">
            <v>0</v>
          </cell>
          <cell r="P463">
            <v>0</v>
          </cell>
          <cell r="S463">
            <v>0</v>
          </cell>
          <cell r="V463">
            <v>0</v>
          </cell>
        </row>
        <row r="464">
          <cell r="G464">
            <v>0</v>
          </cell>
          <cell r="J464">
            <v>0</v>
          </cell>
          <cell r="M464">
            <v>0</v>
          </cell>
          <cell r="P464">
            <v>0</v>
          </cell>
          <cell r="S464">
            <v>0</v>
          </cell>
          <cell r="V464">
            <v>0</v>
          </cell>
        </row>
        <row r="465">
          <cell r="G465">
            <v>0</v>
          </cell>
          <cell r="J465">
            <v>0</v>
          </cell>
          <cell r="M465">
            <v>0</v>
          </cell>
          <cell r="P465">
            <v>0</v>
          </cell>
          <cell r="S465">
            <v>0</v>
          </cell>
          <cell r="V465">
            <v>0</v>
          </cell>
        </row>
        <row r="466">
          <cell r="G466">
            <v>0</v>
          </cell>
          <cell r="J466">
            <v>0</v>
          </cell>
          <cell r="M466">
            <v>0</v>
          </cell>
          <cell r="P466">
            <v>0</v>
          </cell>
          <cell r="S466">
            <v>0</v>
          </cell>
          <cell r="V466">
            <v>0</v>
          </cell>
        </row>
        <row r="467">
          <cell r="G467">
            <v>0</v>
          </cell>
          <cell r="J467">
            <v>0</v>
          </cell>
          <cell r="M467">
            <v>0</v>
          </cell>
          <cell r="P467">
            <v>0</v>
          </cell>
          <cell r="S467">
            <v>0</v>
          </cell>
          <cell r="V467">
            <v>0</v>
          </cell>
        </row>
        <row r="468">
          <cell r="G468">
            <v>0</v>
          </cell>
          <cell r="J468">
            <v>0</v>
          </cell>
          <cell r="M468">
            <v>0</v>
          </cell>
          <cell r="P468">
            <v>0</v>
          </cell>
          <cell r="S468">
            <v>0</v>
          </cell>
          <cell r="V468">
            <v>0</v>
          </cell>
        </row>
        <row r="469">
          <cell r="G469">
            <v>0</v>
          </cell>
          <cell r="J469">
            <v>0</v>
          </cell>
          <cell r="M469">
            <v>0</v>
          </cell>
          <cell r="P469">
            <v>0</v>
          </cell>
          <cell r="S469">
            <v>0</v>
          </cell>
          <cell r="V469">
            <v>0</v>
          </cell>
        </row>
        <row r="470">
          <cell r="G470">
            <v>0</v>
          </cell>
          <cell r="J470">
            <v>0</v>
          </cell>
          <cell r="M470">
            <v>0</v>
          </cell>
          <cell r="P470">
            <v>0</v>
          </cell>
          <cell r="S470">
            <v>0</v>
          </cell>
          <cell r="V470">
            <v>0</v>
          </cell>
        </row>
        <row r="471">
          <cell r="G471">
            <v>0</v>
          </cell>
          <cell r="J471">
            <v>0</v>
          </cell>
          <cell r="M471">
            <v>0</v>
          </cell>
          <cell r="P471">
            <v>0</v>
          </cell>
          <cell r="S471">
            <v>0</v>
          </cell>
          <cell r="V471">
            <v>0</v>
          </cell>
        </row>
        <row r="472">
          <cell r="G472">
            <v>0</v>
          </cell>
          <cell r="J472">
            <v>0</v>
          </cell>
          <cell r="M472">
            <v>0</v>
          </cell>
          <cell r="P472">
            <v>0</v>
          </cell>
          <cell r="S472">
            <v>0</v>
          </cell>
          <cell r="V472">
            <v>0</v>
          </cell>
        </row>
        <row r="473">
          <cell r="G473">
            <v>0</v>
          </cell>
          <cell r="J473">
            <v>0</v>
          </cell>
          <cell r="M473">
            <v>0</v>
          </cell>
          <cell r="P473">
            <v>0</v>
          </cell>
          <cell r="S473">
            <v>0</v>
          </cell>
          <cell r="V473">
            <v>0</v>
          </cell>
        </row>
        <row r="474">
          <cell r="G474">
            <v>0</v>
          </cell>
          <cell r="J474">
            <v>0</v>
          </cell>
          <cell r="M474">
            <v>0</v>
          </cell>
          <cell r="P474">
            <v>0</v>
          </cell>
          <cell r="S474">
            <v>0</v>
          </cell>
          <cell r="V474">
            <v>0</v>
          </cell>
        </row>
        <row r="475">
          <cell r="G475">
            <v>0</v>
          </cell>
          <cell r="J475">
            <v>0</v>
          </cell>
          <cell r="M475">
            <v>0</v>
          </cell>
          <cell r="P475">
            <v>0</v>
          </cell>
          <cell r="S475">
            <v>0</v>
          </cell>
          <cell r="V475">
            <v>0</v>
          </cell>
        </row>
        <row r="476">
          <cell r="G476">
            <v>0</v>
          </cell>
          <cell r="J476">
            <v>0</v>
          </cell>
          <cell r="M476">
            <v>0</v>
          </cell>
          <cell r="P476">
            <v>0</v>
          </cell>
          <cell r="S476">
            <v>0</v>
          </cell>
          <cell r="V476">
            <v>0</v>
          </cell>
        </row>
        <row r="477">
          <cell r="G477">
            <v>0</v>
          </cell>
          <cell r="J477">
            <v>0</v>
          </cell>
          <cell r="M477">
            <v>0</v>
          </cell>
          <cell r="P477">
            <v>0</v>
          </cell>
          <cell r="S477">
            <v>0</v>
          </cell>
          <cell r="V477">
            <v>0</v>
          </cell>
        </row>
        <row r="478">
          <cell r="G478">
            <v>0</v>
          </cell>
          <cell r="J478">
            <v>0</v>
          </cell>
          <cell r="M478">
            <v>0</v>
          </cell>
          <cell r="P478">
            <v>0</v>
          </cell>
          <cell r="S478">
            <v>0</v>
          </cell>
          <cell r="V478">
            <v>0</v>
          </cell>
        </row>
        <row r="479">
          <cell r="G479">
            <v>0</v>
          </cell>
          <cell r="J479">
            <v>0</v>
          </cell>
          <cell r="M479">
            <v>0</v>
          </cell>
          <cell r="P479">
            <v>0</v>
          </cell>
          <cell r="S479">
            <v>0</v>
          </cell>
          <cell r="V479">
            <v>0</v>
          </cell>
        </row>
        <row r="480">
          <cell r="G480">
            <v>0</v>
          </cell>
          <cell r="J480">
            <v>0</v>
          </cell>
          <cell r="M480">
            <v>0</v>
          </cell>
          <cell r="P480">
            <v>0</v>
          </cell>
          <cell r="S480">
            <v>0</v>
          </cell>
          <cell r="V480">
            <v>0</v>
          </cell>
        </row>
        <row r="481">
          <cell r="G481">
            <v>0</v>
          </cell>
          <cell r="J481">
            <v>0</v>
          </cell>
          <cell r="M481">
            <v>0</v>
          </cell>
          <cell r="P481">
            <v>0</v>
          </cell>
          <cell r="S481">
            <v>0</v>
          </cell>
          <cell r="V481">
            <v>0</v>
          </cell>
        </row>
        <row r="482">
          <cell r="G482">
            <v>0</v>
          </cell>
          <cell r="J482">
            <v>0</v>
          </cell>
          <cell r="M482">
            <v>0</v>
          </cell>
          <cell r="P482">
            <v>0</v>
          </cell>
          <cell r="S482">
            <v>0</v>
          </cell>
          <cell r="V482">
            <v>0</v>
          </cell>
        </row>
        <row r="483">
          <cell r="G483">
            <v>0</v>
          </cell>
          <cell r="J483">
            <v>0</v>
          </cell>
          <cell r="M483">
            <v>0</v>
          </cell>
          <cell r="P483">
            <v>0</v>
          </cell>
          <cell r="S483">
            <v>0</v>
          </cell>
          <cell r="V483">
            <v>0</v>
          </cell>
        </row>
        <row r="484">
          <cell r="G484">
            <v>0</v>
          </cell>
          <cell r="J484">
            <v>0</v>
          </cell>
          <cell r="M484">
            <v>0</v>
          </cell>
          <cell r="P484">
            <v>0</v>
          </cell>
          <cell r="S484">
            <v>0</v>
          </cell>
          <cell r="V484">
            <v>0</v>
          </cell>
        </row>
        <row r="485">
          <cell r="G485">
            <v>0</v>
          </cell>
          <cell r="J485">
            <v>0</v>
          </cell>
          <cell r="M485">
            <v>0</v>
          </cell>
          <cell r="P485">
            <v>0</v>
          </cell>
          <cell r="S485">
            <v>0</v>
          </cell>
          <cell r="V485">
            <v>0</v>
          </cell>
        </row>
        <row r="486">
          <cell r="G486">
            <v>0</v>
          </cell>
          <cell r="J486">
            <v>0</v>
          </cell>
          <cell r="M486">
            <v>0</v>
          </cell>
          <cell r="P486">
            <v>0</v>
          </cell>
          <cell r="S486">
            <v>0</v>
          </cell>
          <cell r="V486">
            <v>0</v>
          </cell>
        </row>
        <row r="487">
          <cell r="G487">
            <v>0</v>
          </cell>
          <cell r="J487">
            <v>0</v>
          </cell>
          <cell r="M487">
            <v>0</v>
          </cell>
          <cell r="P487">
            <v>0</v>
          </cell>
          <cell r="S487">
            <v>0</v>
          </cell>
          <cell r="V487">
            <v>0</v>
          </cell>
        </row>
        <row r="488">
          <cell r="G488">
            <v>0</v>
          </cell>
          <cell r="J488">
            <v>0</v>
          </cell>
          <cell r="M488">
            <v>0</v>
          </cell>
          <cell r="P488">
            <v>0</v>
          </cell>
          <cell r="S488">
            <v>0</v>
          </cell>
          <cell r="V488">
            <v>0</v>
          </cell>
        </row>
        <row r="489">
          <cell r="G489">
            <v>0</v>
          </cell>
          <cell r="J489">
            <v>0</v>
          </cell>
          <cell r="M489">
            <v>0</v>
          </cell>
          <cell r="P489">
            <v>0</v>
          </cell>
          <cell r="S489">
            <v>0</v>
          </cell>
          <cell r="V489">
            <v>0</v>
          </cell>
        </row>
        <row r="490">
          <cell r="G490">
            <v>0</v>
          </cell>
          <cell r="J490">
            <v>0</v>
          </cell>
          <cell r="M490">
            <v>0</v>
          </cell>
          <cell r="P490">
            <v>0</v>
          </cell>
          <cell r="S490">
            <v>0</v>
          </cell>
          <cell r="V490">
            <v>0</v>
          </cell>
        </row>
        <row r="491">
          <cell r="G491">
            <v>0</v>
          </cell>
          <cell r="J491">
            <v>0</v>
          </cell>
          <cell r="M491">
            <v>0</v>
          </cell>
          <cell r="P491">
            <v>0</v>
          </cell>
          <cell r="S491">
            <v>0</v>
          </cell>
          <cell r="V491">
            <v>0</v>
          </cell>
        </row>
        <row r="492">
          <cell r="G492">
            <v>0</v>
          </cell>
          <cell r="J492">
            <v>0</v>
          </cell>
          <cell r="M492">
            <v>0</v>
          </cell>
          <cell r="P492">
            <v>0</v>
          </cell>
          <cell r="S492">
            <v>0</v>
          </cell>
          <cell r="V492">
            <v>0</v>
          </cell>
        </row>
        <row r="493">
          <cell r="G493">
            <v>0</v>
          </cell>
          <cell r="J493">
            <v>0</v>
          </cell>
          <cell r="M493">
            <v>0</v>
          </cell>
          <cell r="P493">
            <v>0</v>
          </cell>
          <cell r="S493">
            <v>0</v>
          </cell>
          <cell r="V493">
            <v>0</v>
          </cell>
        </row>
        <row r="494">
          <cell r="G494">
            <v>0</v>
          </cell>
          <cell r="J494">
            <v>0</v>
          </cell>
          <cell r="M494">
            <v>0</v>
          </cell>
          <cell r="P494">
            <v>0</v>
          </cell>
          <cell r="S494">
            <v>0</v>
          </cell>
          <cell r="V494">
            <v>0</v>
          </cell>
        </row>
        <row r="495">
          <cell r="G495">
            <v>0</v>
          </cell>
          <cell r="J495">
            <v>0</v>
          </cell>
          <cell r="M495">
            <v>0</v>
          </cell>
          <cell r="P495">
            <v>0</v>
          </cell>
          <cell r="S495">
            <v>0</v>
          </cell>
          <cell r="V495">
            <v>0</v>
          </cell>
        </row>
        <row r="496">
          <cell r="G496">
            <v>0</v>
          </cell>
          <cell r="J496">
            <v>0</v>
          </cell>
          <cell r="M496">
            <v>0</v>
          </cell>
          <cell r="P496">
            <v>0</v>
          </cell>
          <cell r="S496">
            <v>0</v>
          </cell>
          <cell r="V496">
            <v>0</v>
          </cell>
        </row>
        <row r="497">
          <cell r="G497">
            <v>0</v>
          </cell>
          <cell r="J497">
            <v>0</v>
          </cell>
          <cell r="M497">
            <v>0</v>
          </cell>
          <cell r="P497">
            <v>0</v>
          </cell>
          <cell r="S497">
            <v>0</v>
          </cell>
          <cell r="V497">
            <v>0</v>
          </cell>
        </row>
        <row r="498">
          <cell r="G498">
            <v>0</v>
          </cell>
          <cell r="J498">
            <v>0</v>
          </cell>
          <cell r="M498">
            <v>0</v>
          </cell>
          <cell r="P498">
            <v>0</v>
          </cell>
          <cell r="S498">
            <v>0</v>
          </cell>
          <cell r="V498">
            <v>0</v>
          </cell>
        </row>
        <row r="499">
          <cell r="G499">
            <v>0</v>
          </cell>
          <cell r="J499">
            <v>0</v>
          </cell>
          <cell r="M499">
            <v>0</v>
          </cell>
          <cell r="P499">
            <v>0</v>
          </cell>
          <cell r="S499">
            <v>0</v>
          </cell>
          <cell r="V499">
            <v>0</v>
          </cell>
        </row>
        <row r="500">
          <cell r="G500">
            <v>0</v>
          </cell>
          <cell r="J500">
            <v>0</v>
          </cell>
          <cell r="M500">
            <v>0</v>
          </cell>
          <cell r="P500">
            <v>0</v>
          </cell>
          <cell r="S500">
            <v>0</v>
          </cell>
          <cell r="V500">
            <v>0</v>
          </cell>
        </row>
        <row r="501">
          <cell r="G501">
            <v>0</v>
          </cell>
          <cell r="J501">
            <v>0</v>
          </cell>
          <cell r="M501">
            <v>0</v>
          </cell>
          <cell r="P501">
            <v>0</v>
          </cell>
          <cell r="S501">
            <v>0</v>
          </cell>
          <cell r="V501">
            <v>0</v>
          </cell>
        </row>
        <row r="502">
          <cell r="G502">
            <v>0</v>
          </cell>
          <cell r="J502">
            <v>0</v>
          </cell>
          <cell r="M502">
            <v>0</v>
          </cell>
          <cell r="P502">
            <v>0</v>
          </cell>
          <cell r="S502">
            <v>0</v>
          </cell>
          <cell r="V502">
            <v>0</v>
          </cell>
        </row>
        <row r="503">
          <cell r="G503">
            <v>0</v>
          </cell>
          <cell r="J503">
            <v>0</v>
          </cell>
          <cell r="M503">
            <v>0</v>
          </cell>
          <cell r="P503">
            <v>0</v>
          </cell>
          <cell r="S503">
            <v>0</v>
          </cell>
          <cell r="V503">
            <v>0</v>
          </cell>
        </row>
        <row r="504">
          <cell r="G504">
            <v>0</v>
          </cell>
          <cell r="J504">
            <v>0</v>
          </cell>
          <cell r="M504">
            <v>0</v>
          </cell>
          <cell r="P504">
            <v>0</v>
          </cell>
          <cell r="S504">
            <v>0</v>
          </cell>
          <cell r="V504">
            <v>0</v>
          </cell>
        </row>
        <row r="505">
          <cell r="G505">
            <v>0</v>
          </cell>
          <cell r="J505">
            <v>0</v>
          </cell>
          <cell r="M505">
            <v>0</v>
          </cell>
          <cell r="P505">
            <v>0</v>
          </cell>
          <cell r="S505">
            <v>0</v>
          </cell>
          <cell r="V505">
            <v>0</v>
          </cell>
        </row>
        <row r="506">
          <cell r="G506">
            <v>0</v>
          </cell>
          <cell r="J506">
            <v>0</v>
          </cell>
          <cell r="M506">
            <v>0</v>
          </cell>
          <cell r="P506">
            <v>0</v>
          </cell>
          <cell r="S506">
            <v>0</v>
          </cell>
          <cell r="V506">
            <v>0</v>
          </cell>
        </row>
        <row r="507">
          <cell r="G507">
            <v>0</v>
          </cell>
          <cell r="J507">
            <v>0</v>
          </cell>
          <cell r="M507">
            <v>0</v>
          </cell>
          <cell r="P507">
            <v>0</v>
          </cell>
          <cell r="S507">
            <v>0</v>
          </cell>
          <cell r="V507">
            <v>0</v>
          </cell>
        </row>
        <row r="508">
          <cell r="G508">
            <v>0</v>
          </cell>
          <cell r="J508">
            <v>0</v>
          </cell>
          <cell r="M508">
            <v>0</v>
          </cell>
          <cell r="P508">
            <v>0</v>
          </cell>
          <cell r="S508">
            <v>0</v>
          </cell>
          <cell r="V508">
            <v>0</v>
          </cell>
        </row>
        <row r="509">
          <cell r="G509">
            <v>0</v>
          </cell>
          <cell r="J509">
            <v>0</v>
          </cell>
          <cell r="M509">
            <v>0</v>
          </cell>
          <cell r="P509">
            <v>0</v>
          </cell>
          <cell r="S509">
            <v>0</v>
          </cell>
          <cell r="V509">
            <v>0</v>
          </cell>
        </row>
        <row r="510">
          <cell r="G510">
            <v>0</v>
          </cell>
          <cell r="J510">
            <v>0</v>
          </cell>
          <cell r="M510">
            <v>0</v>
          </cell>
          <cell r="P510">
            <v>0</v>
          </cell>
          <cell r="S510">
            <v>0</v>
          </cell>
          <cell r="V510">
            <v>0</v>
          </cell>
        </row>
        <row r="511">
          <cell r="G511">
            <v>0</v>
          </cell>
          <cell r="J511">
            <v>0</v>
          </cell>
          <cell r="M511">
            <v>0</v>
          </cell>
          <cell r="P511">
            <v>0</v>
          </cell>
          <cell r="S511">
            <v>0</v>
          </cell>
          <cell r="V511">
            <v>0</v>
          </cell>
        </row>
        <row r="512">
          <cell r="G512">
            <v>0</v>
          </cell>
          <cell r="J512">
            <v>0</v>
          </cell>
          <cell r="M512">
            <v>0</v>
          </cell>
          <cell r="P512">
            <v>0</v>
          </cell>
          <cell r="S512">
            <v>0</v>
          </cell>
          <cell r="V512">
            <v>0</v>
          </cell>
        </row>
        <row r="513">
          <cell r="G513">
            <v>0</v>
          </cell>
          <cell r="J513">
            <v>0</v>
          </cell>
          <cell r="M513">
            <v>0</v>
          </cell>
          <cell r="P513">
            <v>0</v>
          </cell>
          <cell r="S513">
            <v>0</v>
          </cell>
          <cell r="V513">
            <v>0</v>
          </cell>
        </row>
        <row r="514">
          <cell r="G514">
            <v>0</v>
          </cell>
          <cell r="J514">
            <v>0</v>
          </cell>
          <cell r="M514">
            <v>0</v>
          </cell>
          <cell r="P514">
            <v>0</v>
          </cell>
          <cell r="S514">
            <v>0</v>
          </cell>
          <cell r="V514">
            <v>0</v>
          </cell>
        </row>
        <row r="515">
          <cell r="G515">
            <v>0</v>
          </cell>
          <cell r="J515">
            <v>0</v>
          </cell>
          <cell r="M515">
            <v>0</v>
          </cell>
          <cell r="P515">
            <v>0</v>
          </cell>
          <cell r="S515">
            <v>0</v>
          </cell>
          <cell r="V515">
            <v>0</v>
          </cell>
        </row>
        <row r="516">
          <cell r="G516">
            <v>0</v>
          </cell>
          <cell r="J516">
            <v>0</v>
          </cell>
          <cell r="M516">
            <v>0</v>
          </cell>
          <cell r="P516">
            <v>0</v>
          </cell>
          <cell r="S516">
            <v>0</v>
          </cell>
          <cell r="V516">
            <v>0</v>
          </cell>
        </row>
        <row r="517">
          <cell r="G517">
            <v>0</v>
          </cell>
          <cell r="J517">
            <v>0</v>
          </cell>
          <cell r="M517">
            <v>0</v>
          </cell>
          <cell r="P517">
            <v>0</v>
          </cell>
          <cell r="S517">
            <v>0</v>
          </cell>
          <cell r="V517">
            <v>0</v>
          </cell>
        </row>
        <row r="518">
          <cell r="G518">
            <v>0</v>
          </cell>
          <cell r="J518">
            <v>0</v>
          </cell>
          <cell r="M518">
            <v>0</v>
          </cell>
          <cell r="P518">
            <v>0</v>
          </cell>
          <cell r="S518">
            <v>0</v>
          </cell>
          <cell r="V518">
            <v>0</v>
          </cell>
        </row>
        <row r="519">
          <cell r="G519">
            <v>0</v>
          </cell>
          <cell r="J519">
            <v>0</v>
          </cell>
          <cell r="M519">
            <v>0</v>
          </cell>
          <cell r="P519">
            <v>0</v>
          </cell>
          <cell r="S519">
            <v>0</v>
          </cell>
          <cell r="V519">
            <v>0</v>
          </cell>
        </row>
        <row r="520">
          <cell r="G520">
            <v>0</v>
          </cell>
          <cell r="J520">
            <v>0</v>
          </cell>
          <cell r="M520">
            <v>0</v>
          </cell>
          <cell r="P520">
            <v>0</v>
          </cell>
          <cell r="S520">
            <v>0</v>
          </cell>
          <cell r="V520">
            <v>0</v>
          </cell>
        </row>
        <row r="521">
          <cell r="G521">
            <v>0</v>
          </cell>
          <cell r="J521">
            <v>0</v>
          </cell>
          <cell r="M521">
            <v>0</v>
          </cell>
          <cell r="P521">
            <v>0</v>
          </cell>
          <cell r="S521">
            <v>0</v>
          </cell>
          <cell r="V521">
            <v>0</v>
          </cell>
        </row>
        <row r="522">
          <cell r="G522">
            <v>0</v>
          </cell>
          <cell r="J522">
            <v>0</v>
          </cell>
          <cell r="M522">
            <v>0</v>
          </cell>
          <cell r="P522">
            <v>0</v>
          </cell>
          <cell r="S522">
            <v>0</v>
          </cell>
          <cell r="V522">
            <v>0</v>
          </cell>
        </row>
        <row r="523">
          <cell r="G523">
            <v>0</v>
          </cell>
          <cell r="J523">
            <v>0</v>
          </cell>
          <cell r="M523">
            <v>0</v>
          </cell>
          <cell r="P523">
            <v>0</v>
          </cell>
          <cell r="S523">
            <v>0</v>
          </cell>
          <cell r="V523">
            <v>0</v>
          </cell>
        </row>
        <row r="524">
          <cell r="G524">
            <v>0</v>
          </cell>
          <cell r="J524">
            <v>0</v>
          </cell>
          <cell r="M524">
            <v>0</v>
          </cell>
          <cell r="P524">
            <v>0</v>
          </cell>
          <cell r="S524">
            <v>0</v>
          </cell>
          <cell r="V524">
            <v>0</v>
          </cell>
        </row>
        <row r="525">
          <cell r="G525">
            <v>0</v>
          </cell>
          <cell r="J525">
            <v>0</v>
          </cell>
          <cell r="M525">
            <v>0</v>
          </cell>
          <cell r="P525">
            <v>0</v>
          </cell>
          <cell r="S525">
            <v>0</v>
          </cell>
          <cell r="V525">
            <v>0</v>
          </cell>
        </row>
        <row r="526">
          <cell r="G526">
            <v>0</v>
          </cell>
          <cell r="J526">
            <v>0</v>
          </cell>
          <cell r="M526">
            <v>0</v>
          </cell>
          <cell r="P526">
            <v>0</v>
          </cell>
          <cell r="S526">
            <v>0</v>
          </cell>
          <cell r="V526">
            <v>0</v>
          </cell>
        </row>
        <row r="527">
          <cell r="G527">
            <v>0</v>
          </cell>
          <cell r="J527">
            <v>0</v>
          </cell>
          <cell r="M527">
            <v>0</v>
          </cell>
          <cell r="P527">
            <v>0</v>
          </cell>
          <cell r="S527">
            <v>0</v>
          </cell>
          <cell r="V527">
            <v>0</v>
          </cell>
        </row>
        <row r="528">
          <cell r="G528">
            <v>0</v>
          </cell>
          <cell r="J528">
            <v>0</v>
          </cell>
          <cell r="M528">
            <v>0</v>
          </cell>
          <cell r="P528">
            <v>0</v>
          </cell>
          <cell r="S528">
            <v>0</v>
          </cell>
          <cell r="V528">
            <v>0</v>
          </cell>
        </row>
        <row r="529">
          <cell r="G529">
            <v>0</v>
          </cell>
          <cell r="J529">
            <v>0</v>
          </cell>
          <cell r="M529">
            <v>0</v>
          </cell>
          <cell r="P529">
            <v>0</v>
          </cell>
          <cell r="S529">
            <v>0</v>
          </cell>
          <cell r="V529">
            <v>0</v>
          </cell>
        </row>
        <row r="530">
          <cell r="G530">
            <v>0</v>
          </cell>
          <cell r="J530">
            <v>0</v>
          </cell>
          <cell r="M530">
            <v>0</v>
          </cell>
          <cell r="P530">
            <v>0</v>
          </cell>
          <cell r="S530">
            <v>0</v>
          </cell>
          <cell r="V530">
            <v>0</v>
          </cell>
        </row>
        <row r="531">
          <cell r="G531">
            <v>0</v>
          </cell>
          <cell r="J531">
            <v>0</v>
          </cell>
          <cell r="M531">
            <v>0</v>
          </cell>
          <cell r="P531">
            <v>0</v>
          </cell>
          <cell r="S531">
            <v>0</v>
          </cell>
          <cell r="V531">
            <v>0</v>
          </cell>
        </row>
        <row r="532">
          <cell r="G532">
            <v>0</v>
          </cell>
          <cell r="J532">
            <v>0</v>
          </cell>
          <cell r="M532">
            <v>0</v>
          </cell>
          <cell r="P532">
            <v>0</v>
          </cell>
          <cell r="S532">
            <v>0</v>
          </cell>
          <cell r="V532">
            <v>0</v>
          </cell>
        </row>
        <row r="533">
          <cell r="G533">
            <v>0</v>
          </cell>
          <cell r="J533">
            <v>0</v>
          </cell>
          <cell r="M533">
            <v>0</v>
          </cell>
          <cell r="P533">
            <v>0</v>
          </cell>
          <cell r="S533">
            <v>0</v>
          </cell>
          <cell r="V533">
            <v>0</v>
          </cell>
        </row>
        <row r="534">
          <cell r="G534">
            <v>0</v>
          </cell>
          <cell r="J534">
            <v>0</v>
          </cell>
          <cell r="M534">
            <v>0</v>
          </cell>
          <cell r="P534">
            <v>0</v>
          </cell>
          <cell r="S534">
            <v>0</v>
          </cell>
          <cell r="V534">
            <v>0</v>
          </cell>
        </row>
        <row r="535">
          <cell r="G535">
            <v>0</v>
          </cell>
          <cell r="J535">
            <v>0</v>
          </cell>
          <cell r="M535">
            <v>0</v>
          </cell>
          <cell r="P535">
            <v>0</v>
          </cell>
          <cell r="S535">
            <v>0</v>
          </cell>
          <cell r="V535">
            <v>0</v>
          </cell>
        </row>
        <row r="536">
          <cell r="G536">
            <v>0</v>
          </cell>
          <cell r="J536">
            <v>0</v>
          </cell>
          <cell r="M536">
            <v>0</v>
          </cell>
          <cell r="P536">
            <v>0</v>
          </cell>
          <cell r="S536">
            <v>0</v>
          </cell>
          <cell r="V536">
            <v>0</v>
          </cell>
        </row>
        <row r="537">
          <cell r="G537">
            <v>0</v>
          </cell>
          <cell r="J537">
            <v>0</v>
          </cell>
          <cell r="M537">
            <v>0</v>
          </cell>
          <cell r="P537">
            <v>0</v>
          </cell>
          <cell r="S537">
            <v>0</v>
          </cell>
          <cell r="V537">
            <v>0</v>
          </cell>
        </row>
        <row r="538">
          <cell r="G538">
            <v>0</v>
          </cell>
          <cell r="J538">
            <v>0</v>
          </cell>
          <cell r="M538">
            <v>0</v>
          </cell>
          <cell r="P538">
            <v>0</v>
          </cell>
          <cell r="S538">
            <v>0</v>
          </cell>
          <cell r="V538">
            <v>0</v>
          </cell>
        </row>
        <row r="539">
          <cell r="G539">
            <v>0</v>
          </cell>
          <cell r="J539">
            <v>0</v>
          </cell>
          <cell r="M539">
            <v>0</v>
          </cell>
          <cell r="P539">
            <v>0</v>
          </cell>
          <cell r="S539">
            <v>0</v>
          </cell>
          <cell r="V539">
            <v>0</v>
          </cell>
        </row>
        <row r="540">
          <cell r="G540">
            <v>0</v>
          </cell>
          <cell r="J540">
            <v>0</v>
          </cell>
          <cell r="M540">
            <v>0</v>
          </cell>
          <cell r="P540">
            <v>0</v>
          </cell>
          <cell r="S540">
            <v>0</v>
          </cell>
          <cell r="V540">
            <v>0</v>
          </cell>
        </row>
        <row r="541">
          <cell r="G541">
            <v>0</v>
          </cell>
          <cell r="J541">
            <v>0</v>
          </cell>
          <cell r="M541">
            <v>0</v>
          </cell>
          <cell r="P541">
            <v>0</v>
          </cell>
          <cell r="S541">
            <v>0</v>
          </cell>
          <cell r="V541">
            <v>0</v>
          </cell>
        </row>
        <row r="542">
          <cell r="G542">
            <v>0</v>
          </cell>
          <cell r="J542">
            <v>0</v>
          </cell>
          <cell r="M542">
            <v>0</v>
          </cell>
          <cell r="P542">
            <v>0</v>
          </cell>
          <cell r="S542">
            <v>0</v>
          </cell>
          <cell r="V542">
            <v>0</v>
          </cell>
        </row>
        <row r="543">
          <cell r="G543">
            <v>0</v>
          </cell>
          <cell r="J543">
            <v>0</v>
          </cell>
          <cell r="M543">
            <v>0</v>
          </cell>
          <cell r="P543">
            <v>0</v>
          </cell>
          <cell r="S543">
            <v>0</v>
          </cell>
          <cell r="V543">
            <v>0</v>
          </cell>
        </row>
        <row r="544">
          <cell r="G544">
            <v>0</v>
          </cell>
          <cell r="J544">
            <v>0</v>
          </cell>
          <cell r="M544">
            <v>0</v>
          </cell>
          <cell r="P544">
            <v>0</v>
          </cell>
          <cell r="S544">
            <v>0</v>
          </cell>
          <cell r="V544">
            <v>0</v>
          </cell>
        </row>
        <row r="545">
          <cell r="G545">
            <v>0</v>
          </cell>
          <cell r="J545">
            <v>0</v>
          </cell>
          <cell r="M545">
            <v>0</v>
          </cell>
          <cell r="P545">
            <v>0</v>
          </cell>
          <cell r="S545">
            <v>0</v>
          </cell>
          <cell r="V545">
            <v>0</v>
          </cell>
        </row>
        <row r="546">
          <cell r="G546">
            <v>0</v>
          </cell>
          <cell r="J546">
            <v>0</v>
          </cell>
          <cell r="M546">
            <v>0</v>
          </cell>
          <cell r="P546">
            <v>0</v>
          </cell>
          <cell r="S546">
            <v>0</v>
          </cell>
          <cell r="V546">
            <v>0</v>
          </cell>
        </row>
        <row r="547">
          <cell r="G547">
            <v>0</v>
          </cell>
          <cell r="J547">
            <v>0</v>
          </cell>
          <cell r="M547">
            <v>0</v>
          </cell>
          <cell r="P547">
            <v>0</v>
          </cell>
          <cell r="S547">
            <v>0</v>
          </cell>
          <cell r="V547">
            <v>0</v>
          </cell>
        </row>
        <row r="548">
          <cell r="G548">
            <v>0</v>
          </cell>
          <cell r="J548">
            <v>0</v>
          </cell>
          <cell r="M548">
            <v>0</v>
          </cell>
          <cell r="P548">
            <v>0</v>
          </cell>
          <cell r="S548">
            <v>0</v>
          </cell>
          <cell r="V548">
            <v>0</v>
          </cell>
        </row>
        <row r="549">
          <cell r="G549">
            <v>0</v>
          </cell>
          <cell r="J549">
            <v>0</v>
          </cell>
          <cell r="M549">
            <v>0</v>
          </cell>
          <cell r="P549">
            <v>0</v>
          </cell>
          <cell r="S549">
            <v>0</v>
          </cell>
          <cell r="V549">
            <v>0</v>
          </cell>
        </row>
        <row r="550">
          <cell r="G550">
            <v>0</v>
          </cell>
          <cell r="J550">
            <v>0</v>
          </cell>
          <cell r="M550">
            <v>0</v>
          </cell>
          <cell r="P550">
            <v>0</v>
          </cell>
          <cell r="S550">
            <v>0</v>
          </cell>
          <cell r="V550">
            <v>0</v>
          </cell>
        </row>
        <row r="551">
          <cell r="G551">
            <v>0</v>
          </cell>
          <cell r="J551">
            <v>0</v>
          </cell>
          <cell r="M551">
            <v>0</v>
          </cell>
          <cell r="P551">
            <v>0</v>
          </cell>
          <cell r="S551">
            <v>0</v>
          </cell>
          <cell r="V551">
            <v>0</v>
          </cell>
        </row>
        <row r="552">
          <cell r="G552">
            <v>0</v>
          </cell>
          <cell r="J552">
            <v>0</v>
          </cell>
          <cell r="M552">
            <v>0</v>
          </cell>
          <cell r="P552">
            <v>0</v>
          </cell>
          <cell r="S552">
            <v>0</v>
          </cell>
          <cell r="V552">
            <v>0</v>
          </cell>
        </row>
        <row r="553">
          <cell r="G553">
            <v>0</v>
          </cell>
          <cell r="J553">
            <v>0</v>
          </cell>
          <cell r="M553">
            <v>0</v>
          </cell>
          <cell r="P553">
            <v>0</v>
          </cell>
          <cell r="S553">
            <v>0</v>
          </cell>
          <cell r="V553">
            <v>0</v>
          </cell>
        </row>
        <row r="554">
          <cell r="G554">
            <v>0</v>
          </cell>
          <cell r="J554">
            <v>0</v>
          </cell>
          <cell r="M554">
            <v>0</v>
          </cell>
          <cell r="P554">
            <v>0</v>
          </cell>
          <cell r="S554">
            <v>0</v>
          </cell>
          <cell r="V554">
            <v>0</v>
          </cell>
        </row>
        <row r="555">
          <cell r="G555">
            <v>0</v>
          </cell>
          <cell r="J555">
            <v>0</v>
          </cell>
          <cell r="M555">
            <v>0</v>
          </cell>
          <cell r="P555">
            <v>0</v>
          </cell>
          <cell r="S555">
            <v>0</v>
          </cell>
          <cell r="V555">
            <v>0</v>
          </cell>
        </row>
        <row r="556">
          <cell r="G556">
            <v>0</v>
          </cell>
          <cell r="J556">
            <v>0</v>
          </cell>
          <cell r="M556">
            <v>0</v>
          </cell>
          <cell r="P556">
            <v>0</v>
          </cell>
          <cell r="S556">
            <v>0</v>
          </cell>
          <cell r="V556">
            <v>0</v>
          </cell>
        </row>
        <row r="557">
          <cell r="G557">
            <v>0</v>
          </cell>
          <cell r="J557">
            <v>0</v>
          </cell>
          <cell r="M557">
            <v>0</v>
          </cell>
          <cell r="P557">
            <v>0</v>
          </cell>
          <cell r="S557">
            <v>0</v>
          </cell>
          <cell r="V557">
            <v>0</v>
          </cell>
        </row>
        <row r="558">
          <cell r="G558">
            <v>0</v>
          </cell>
          <cell r="J558">
            <v>0</v>
          </cell>
          <cell r="M558">
            <v>0</v>
          </cell>
          <cell r="P558">
            <v>0</v>
          </cell>
          <cell r="S558">
            <v>0</v>
          </cell>
          <cell r="V558">
            <v>0</v>
          </cell>
        </row>
        <row r="559">
          <cell r="G559">
            <v>0</v>
          </cell>
          <cell r="J559">
            <v>0</v>
          </cell>
          <cell r="M559">
            <v>0</v>
          </cell>
          <cell r="P559">
            <v>0</v>
          </cell>
          <cell r="S559">
            <v>0</v>
          </cell>
          <cell r="V559">
            <v>0</v>
          </cell>
        </row>
        <row r="560">
          <cell r="G560">
            <v>0</v>
          </cell>
          <cell r="J560">
            <v>0</v>
          </cell>
          <cell r="M560">
            <v>0</v>
          </cell>
          <cell r="P560">
            <v>0</v>
          </cell>
          <cell r="S560">
            <v>0</v>
          </cell>
          <cell r="V560">
            <v>0</v>
          </cell>
        </row>
        <row r="561">
          <cell r="G561">
            <v>0</v>
          </cell>
          <cell r="J561">
            <v>0</v>
          </cell>
          <cell r="M561">
            <v>0</v>
          </cell>
          <cell r="P561">
            <v>0</v>
          </cell>
          <cell r="S561">
            <v>0</v>
          </cell>
          <cell r="V561">
            <v>0</v>
          </cell>
        </row>
        <row r="562">
          <cell r="G562">
            <v>0</v>
          </cell>
          <cell r="J562">
            <v>0</v>
          </cell>
          <cell r="M562">
            <v>0</v>
          </cell>
          <cell r="P562">
            <v>0</v>
          </cell>
          <cell r="S562">
            <v>0</v>
          </cell>
          <cell r="V562">
            <v>0</v>
          </cell>
        </row>
        <row r="563">
          <cell r="G563">
            <v>0</v>
          </cell>
          <cell r="J563">
            <v>0</v>
          </cell>
          <cell r="M563">
            <v>0</v>
          </cell>
          <cell r="P563">
            <v>0</v>
          </cell>
          <cell r="S563">
            <v>0</v>
          </cell>
          <cell r="V563">
            <v>0</v>
          </cell>
        </row>
        <row r="564">
          <cell r="G564">
            <v>0</v>
          </cell>
          <cell r="J564">
            <v>0</v>
          </cell>
          <cell r="M564">
            <v>0</v>
          </cell>
          <cell r="P564">
            <v>0</v>
          </cell>
          <cell r="S564">
            <v>0</v>
          </cell>
          <cell r="V564">
            <v>0</v>
          </cell>
        </row>
        <row r="565">
          <cell r="G565">
            <v>0</v>
          </cell>
          <cell r="J565">
            <v>0</v>
          </cell>
          <cell r="M565">
            <v>0</v>
          </cell>
          <cell r="P565">
            <v>0</v>
          </cell>
          <cell r="S565">
            <v>0</v>
          </cell>
          <cell r="V565">
            <v>0</v>
          </cell>
        </row>
        <row r="566">
          <cell r="G566">
            <v>0</v>
          </cell>
          <cell r="J566">
            <v>0</v>
          </cell>
          <cell r="M566">
            <v>0</v>
          </cell>
          <cell r="P566">
            <v>0</v>
          </cell>
          <cell r="S566">
            <v>0</v>
          </cell>
          <cell r="V566">
            <v>0</v>
          </cell>
        </row>
        <row r="567">
          <cell r="G567">
            <v>0</v>
          </cell>
          <cell r="J567">
            <v>0</v>
          </cell>
          <cell r="M567">
            <v>0</v>
          </cell>
          <cell r="P567">
            <v>0</v>
          </cell>
          <cell r="S567">
            <v>0</v>
          </cell>
          <cell r="V567">
            <v>0</v>
          </cell>
        </row>
        <row r="568">
          <cell r="G568">
            <v>0</v>
          </cell>
          <cell r="J568">
            <v>0</v>
          </cell>
          <cell r="M568">
            <v>0</v>
          </cell>
          <cell r="P568">
            <v>0</v>
          </cell>
          <cell r="S568">
            <v>0</v>
          </cell>
          <cell r="V568">
            <v>0</v>
          </cell>
        </row>
        <row r="569">
          <cell r="G569">
            <v>0</v>
          </cell>
          <cell r="J569">
            <v>0</v>
          </cell>
          <cell r="M569">
            <v>0</v>
          </cell>
          <cell r="P569">
            <v>0</v>
          </cell>
          <cell r="S569">
            <v>0</v>
          </cell>
          <cell r="V569">
            <v>0</v>
          </cell>
        </row>
        <row r="570">
          <cell r="G570">
            <v>0</v>
          </cell>
          <cell r="J570">
            <v>0</v>
          </cell>
          <cell r="M570">
            <v>0</v>
          </cell>
          <cell r="P570">
            <v>0</v>
          </cell>
          <cell r="S570">
            <v>0</v>
          </cell>
          <cell r="V570">
            <v>0</v>
          </cell>
        </row>
        <row r="571">
          <cell r="G571">
            <v>0</v>
          </cell>
          <cell r="J571">
            <v>0</v>
          </cell>
          <cell r="M571">
            <v>0</v>
          </cell>
          <cell r="P571">
            <v>0</v>
          </cell>
          <cell r="S571">
            <v>0</v>
          </cell>
          <cell r="V571">
            <v>0</v>
          </cell>
        </row>
        <row r="572">
          <cell r="G572">
            <v>0</v>
          </cell>
          <cell r="J572">
            <v>0</v>
          </cell>
          <cell r="M572">
            <v>0</v>
          </cell>
          <cell r="P572">
            <v>0</v>
          </cell>
          <cell r="S572">
            <v>0</v>
          </cell>
          <cell r="V572">
            <v>0</v>
          </cell>
        </row>
        <row r="573">
          <cell r="G573">
            <v>0</v>
          </cell>
          <cell r="J573">
            <v>0</v>
          </cell>
          <cell r="M573">
            <v>0</v>
          </cell>
          <cell r="P573">
            <v>0</v>
          </cell>
          <cell r="S573">
            <v>0</v>
          </cell>
          <cell r="V573">
            <v>0</v>
          </cell>
        </row>
        <row r="574">
          <cell r="G574">
            <v>0</v>
          </cell>
          <cell r="J574">
            <v>0</v>
          </cell>
          <cell r="M574">
            <v>0</v>
          </cell>
          <cell r="P574">
            <v>0</v>
          </cell>
          <cell r="S574">
            <v>0</v>
          </cell>
          <cell r="V574">
            <v>0</v>
          </cell>
        </row>
        <row r="575">
          <cell r="G575">
            <v>0</v>
          </cell>
          <cell r="J575">
            <v>0</v>
          </cell>
          <cell r="M575">
            <v>0</v>
          </cell>
          <cell r="P575">
            <v>0</v>
          </cell>
          <cell r="S575">
            <v>0</v>
          </cell>
          <cell r="V575">
            <v>0</v>
          </cell>
        </row>
        <row r="576">
          <cell r="G576">
            <v>0</v>
          </cell>
          <cell r="J576">
            <v>0</v>
          </cell>
          <cell r="M576">
            <v>0</v>
          </cell>
          <cell r="P576">
            <v>0</v>
          </cell>
          <cell r="S576">
            <v>0</v>
          </cell>
          <cell r="V576">
            <v>0</v>
          </cell>
        </row>
        <row r="577">
          <cell r="G577">
            <v>0</v>
          </cell>
          <cell r="J577">
            <v>0</v>
          </cell>
          <cell r="M577">
            <v>0</v>
          </cell>
          <cell r="P577">
            <v>0</v>
          </cell>
          <cell r="S577">
            <v>0</v>
          </cell>
          <cell r="V577">
            <v>0</v>
          </cell>
        </row>
        <row r="578">
          <cell r="G578">
            <v>0</v>
          </cell>
          <cell r="J578">
            <v>0</v>
          </cell>
          <cell r="M578">
            <v>0</v>
          </cell>
          <cell r="P578">
            <v>0</v>
          </cell>
          <cell r="S578">
            <v>0</v>
          </cell>
          <cell r="V578">
            <v>0</v>
          </cell>
        </row>
        <row r="579">
          <cell r="G579">
            <v>0</v>
          </cell>
          <cell r="J579">
            <v>0</v>
          </cell>
          <cell r="M579">
            <v>0</v>
          </cell>
          <cell r="P579">
            <v>0</v>
          </cell>
          <cell r="S579">
            <v>0</v>
          </cell>
          <cell r="V579">
            <v>0</v>
          </cell>
        </row>
        <row r="580">
          <cell r="G580">
            <v>0</v>
          </cell>
          <cell r="J580">
            <v>0</v>
          </cell>
          <cell r="M580">
            <v>0</v>
          </cell>
          <cell r="P580">
            <v>0</v>
          </cell>
          <cell r="S580">
            <v>0</v>
          </cell>
          <cell r="V580">
            <v>0</v>
          </cell>
        </row>
        <row r="581">
          <cell r="G581">
            <v>0</v>
          </cell>
          <cell r="J581">
            <v>0</v>
          </cell>
          <cell r="M581">
            <v>0</v>
          </cell>
          <cell r="P581">
            <v>0</v>
          </cell>
          <cell r="S581">
            <v>0</v>
          </cell>
          <cell r="V581">
            <v>0</v>
          </cell>
        </row>
        <row r="582">
          <cell r="G582">
            <v>0</v>
          </cell>
          <cell r="J582">
            <v>0</v>
          </cell>
          <cell r="M582">
            <v>0</v>
          </cell>
          <cell r="P582">
            <v>0</v>
          </cell>
          <cell r="S582">
            <v>0</v>
          </cell>
          <cell r="V582">
            <v>0</v>
          </cell>
        </row>
        <row r="583">
          <cell r="G583">
            <v>0</v>
          </cell>
          <cell r="J583">
            <v>0</v>
          </cell>
          <cell r="M583">
            <v>0</v>
          </cell>
          <cell r="P583">
            <v>0</v>
          </cell>
          <cell r="S583">
            <v>0</v>
          </cell>
          <cell r="V583">
            <v>0</v>
          </cell>
        </row>
        <row r="584">
          <cell r="G584">
            <v>0</v>
          </cell>
          <cell r="J584">
            <v>0</v>
          </cell>
          <cell r="M584">
            <v>0</v>
          </cell>
          <cell r="P584">
            <v>0</v>
          </cell>
          <cell r="S584">
            <v>0</v>
          </cell>
          <cell r="V584">
            <v>0</v>
          </cell>
        </row>
        <row r="585">
          <cell r="G585">
            <v>0</v>
          </cell>
          <cell r="J585">
            <v>0</v>
          </cell>
          <cell r="M585">
            <v>0</v>
          </cell>
          <cell r="P585">
            <v>0</v>
          </cell>
          <cell r="S585">
            <v>0</v>
          </cell>
          <cell r="V585">
            <v>0</v>
          </cell>
        </row>
        <row r="586">
          <cell r="G586">
            <v>0</v>
          </cell>
          <cell r="J586">
            <v>0</v>
          </cell>
          <cell r="M586">
            <v>0</v>
          </cell>
          <cell r="P586">
            <v>0</v>
          </cell>
          <cell r="S586">
            <v>0</v>
          </cell>
          <cell r="V586">
            <v>0</v>
          </cell>
        </row>
        <row r="587">
          <cell r="G587">
            <v>0</v>
          </cell>
          <cell r="J587">
            <v>0</v>
          </cell>
          <cell r="M587">
            <v>0</v>
          </cell>
          <cell r="P587">
            <v>0</v>
          </cell>
          <cell r="S587">
            <v>0</v>
          </cell>
          <cell r="V587">
            <v>0</v>
          </cell>
        </row>
        <row r="588">
          <cell r="G588">
            <v>0</v>
          </cell>
          <cell r="J588">
            <v>0</v>
          </cell>
          <cell r="M588">
            <v>0</v>
          </cell>
          <cell r="P588">
            <v>0</v>
          </cell>
          <cell r="S588">
            <v>0</v>
          </cell>
          <cell r="V588">
            <v>0</v>
          </cell>
        </row>
        <row r="589">
          <cell r="G589">
            <v>0</v>
          </cell>
          <cell r="J589">
            <v>0</v>
          </cell>
          <cell r="M589">
            <v>0</v>
          </cell>
          <cell r="P589">
            <v>0</v>
          </cell>
          <cell r="S589">
            <v>0</v>
          </cell>
          <cell r="V589">
            <v>0</v>
          </cell>
        </row>
        <row r="590">
          <cell r="G590">
            <v>0</v>
          </cell>
          <cell r="J590">
            <v>0</v>
          </cell>
          <cell r="M590">
            <v>0</v>
          </cell>
          <cell r="P590">
            <v>0</v>
          </cell>
          <cell r="S590">
            <v>0</v>
          </cell>
          <cell r="V590">
            <v>0</v>
          </cell>
        </row>
        <row r="591">
          <cell r="G591">
            <v>0</v>
          </cell>
          <cell r="J591">
            <v>0</v>
          </cell>
          <cell r="M591">
            <v>0</v>
          </cell>
          <cell r="P591">
            <v>0</v>
          </cell>
          <cell r="S591">
            <v>0</v>
          </cell>
          <cell r="V591">
            <v>0</v>
          </cell>
        </row>
        <row r="592">
          <cell r="G592">
            <v>0</v>
          </cell>
          <cell r="J592">
            <v>0</v>
          </cell>
          <cell r="M592">
            <v>0</v>
          </cell>
          <cell r="P592">
            <v>0</v>
          </cell>
          <cell r="S592">
            <v>0</v>
          </cell>
          <cell r="V592">
            <v>0</v>
          </cell>
        </row>
        <row r="593">
          <cell r="G593">
            <v>0</v>
          </cell>
          <cell r="J593">
            <v>0</v>
          </cell>
          <cell r="M593">
            <v>0</v>
          </cell>
          <cell r="P593">
            <v>0</v>
          </cell>
          <cell r="S593">
            <v>0</v>
          </cell>
          <cell r="V593">
            <v>0</v>
          </cell>
        </row>
        <row r="594">
          <cell r="G594">
            <v>0</v>
          </cell>
          <cell r="J594">
            <v>0</v>
          </cell>
          <cell r="M594">
            <v>0</v>
          </cell>
          <cell r="P594">
            <v>0</v>
          </cell>
          <cell r="S594">
            <v>0</v>
          </cell>
          <cell r="V594">
            <v>0</v>
          </cell>
        </row>
        <row r="595">
          <cell r="G595">
            <v>0</v>
          </cell>
          <cell r="J595">
            <v>0</v>
          </cell>
          <cell r="M595">
            <v>0</v>
          </cell>
          <cell r="P595">
            <v>0</v>
          </cell>
          <cell r="S595">
            <v>0</v>
          </cell>
          <cell r="V595">
            <v>0</v>
          </cell>
        </row>
        <row r="596">
          <cell r="G596">
            <v>0</v>
          </cell>
          <cell r="J596">
            <v>0</v>
          </cell>
          <cell r="M596">
            <v>0</v>
          </cell>
          <cell r="P596">
            <v>0</v>
          </cell>
          <cell r="S596">
            <v>0</v>
          </cell>
          <cell r="V596">
            <v>0</v>
          </cell>
        </row>
        <row r="597">
          <cell r="G597">
            <v>0</v>
          </cell>
          <cell r="J597">
            <v>0</v>
          </cell>
          <cell r="M597">
            <v>0</v>
          </cell>
          <cell r="P597">
            <v>0</v>
          </cell>
          <cell r="S597">
            <v>0</v>
          </cell>
          <cell r="V597">
            <v>0</v>
          </cell>
        </row>
        <row r="598">
          <cell r="G598">
            <v>0</v>
          </cell>
          <cell r="J598">
            <v>0</v>
          </cell>
          <cell r="M598">
            <v>0</v>
          </cell>
          <cell r="P598">
            <v>0</v>
          </cell>
          <cell r="S598">
            <v>0</v>
          </cell>
          <cell r="V598">
            <v>0</v>
          </cell>
        </row>
        <row r="599">
          <cell r="G599">
            <v>0</v>
          </cell>
          <cell r="J599">
            <v>0</v>
          </cell>
          <cell r="M599">
            <v>0</v>
          </cell>
          <cell r="P599">
            <v>0</v>
          </cell>
          <cell r="S599">
            <v>0</v>
          </cell>
          <cell r="V599">
            <v>0</v>
          </cell>
        </row>
        <row r="600">
          <cell r="G600">
            <v>0</v>
          </cell>
          <cell r="J600">
            <v>0</v>
          </cell>
          <cell r="M600">
            <v>0</v>
          </cell>
          <cell r="P600">
            <v>0</v>
          </cell>
          <cell r="S600">
            <v>0</v>
          </cell>
          <cell r="V600">
            <v>0</v>
          </cell>
        </row>
        <row r="601">
          <cell r="G601">
            <v>0</v>
          </cell>
          <cell r="J601">
            <v>0</v>
          </cell>
          <cell r="M601">
            <v>0</v>
          </cell>
          <cell r="P601">
            <v>0</v>
          </cell>
          <cell r="S601">
            <v>0</v>
          </cell>
          <cell r="V601">
            <v>0</v>
          </cell>
        </row>
        <row r="602">
          <cell r="G602">
            <v>0</v>
          </cell>
          <cell r="J602">
            <v>0</v>
          </cell>
          <cell r="M602">
            <v>0</v>
          </cell>
          <cell r="P602">
            <v>0</v>
          </cell>
          <cell r="S602">
            <v>0</v>
          </cell>
          <cell r="V602">
            <v>0</v>
          </cell>
        </row>
        <row r="603">
          <cell r="G603">
            <v>0</v>
          </cell>
          <cell r="J603">
            <v>0</v>
          </cell>
          <cell r="M603">
            <v>0</v>
          </cell>
          <cell r="P603">
            <v>0</v>
          </cell>
          <cell r="S603">
            <v>0</v>
          </cell>
          <cell r="V603">
            <v>0</v>
          </cell>
        </row>
        <row r="604">
          <cell r="G604">
            <v>0</v>
          </cell>
          <cell r="J604">
            <v>0</v>
          </cell>
          <cell r="M604">
            <v>0</v>
          </cell>
          <cell r="P604">
            <v>0</v>
          </cell>
          <cell r="S604">
            <v>0</v>
          </cell>
          <cell r="V604">
            <v>0</v>
          </cell>
        </row>
        <row r="605">
          <cell r="G605">
            <v>0</v>
          </cell>
          <cell r="J605">
            <v>0</v>
          </cell>
          <cell r="M605">
            <v>0</v>
          </cell>
          <cell r="P605">
            <v>0</v>
          </cell>
          <cell r="S605">
            <v>0</v>
          </cell>
          <cell r="V605">
            <v>0</v>
          </cell>
        </row>
        <row r="606">
          <cell r="G606">
            <v>0</v>
          </cell>
          <cell r="J606">
            <v>0</v>
          </cell>
          <cell r="M606">
            <v>0</v>
          </cell>
          <cell r="P606">
            <v>0</v>
          </cell>
          <cell r="S606">
            <v>0</v>
          </cell>
          <cell r="V606">
            <v>0</v>
          </cell>
        </row>
        <row r="607">
          <cell r="G607">
            <v>0</v>
          </cell>
          <cell r="J607">
            <v>0</v>
          </cell>
          <cell r="M607">
            <v>0</v>
          </cell>
          <cell r="P607">
            <v>0</v>
          </cell>
          <cell r="S607">
            <v>0</v>
          </cell>
          <cell r="V607">
            <v>0</v>
          </cell>
        </row>
        <row r="608">
          <cell r="G608">
            <v>0</v>
          </cell>
          <cell r="J608">
            <v>0</v>
          </cell>
          <cell r="M608">
            <v>0</v>
          </cell>
          <cell r="P608">
            <v>0</v>
          </cell>
          <cell r="S608">
            <v>0</v>
          </cell>
          <cell r="V608">
            <v>0</v>
          </cell>
        </row>
        <row r="609">
          <cell r="G609">
            <v>0</v>
          </cell>
          <cell r="J609">
            <v>0</v>
          </cell>
          <cell r="M609">
            <v>0</v>
          </cell>
          <cell r="P609">
            <v>0</v>
          </cell>
          <cell r="S609">
            <v>0</v>
          </cell>
          <cell r="V609">
            <v>0</v>
          </cell>
        </row>
        <row r="610">
          <cell r="G610">
            <v>0</v>
          </cell>
          <cell r="J610">
            <v>0</v>
          </cell>
          <cell r="M610">
            <v>0</v>
          </cell>
          <cell r="P610">
            <v>0</v>
          </cell>
          <cell r="S610">
            <v>0</v>
          </cell>
          <cell r="V610">
            <v>0</v>
          </cell>
        </row>
        <row r="611">
          <cell r="G611">
            <v>0</v>
          </cell>
          <cell r="J611">
            <v>0</v>
          </cell>
          <cell r="M611">
            <v>0</v>
          </cell>
          <cell r="P611">
            <v>0</v>
          </cell>
          <cell r="S611">
            <v>0</v>
          </cell>
          <cell r="V611">
            <v>0</v>
          </cell>
        </row>
        <row r="612">
          <cell r="G612">
            <v>0</v>
          </cell>
          <cell r="J612">
            <v>0</v>
          </cell>
          <cell r="M612">
            <v>0</v>
          </cell>
          <cell r="P612">
            <v>0</v>
          </cell>
          <cell r="S612">
            <v>0</v>
          </cell>
          <cell r="V612">
            <v>0</v>
          </cell>
        </row>
        <row r="613">
          <cell r="G613">
            <v>0</v>
          </cell>
          <cell r="J613">
            <v>0</v>
          </cell>
          <cell r="M613">
            <v>0</v>
          </cell>
          <cell r="P613">
            <v>0</v>
          </cell>
          <cell r="S613">
            <v>0</v>
          </cell>
          <cell r="V613">
            <v>0</v>
          </cell>
        </row>
        <row r="614">
          <cell r="G614">
            <v>0</v>
          </cell>
          <cell r="J614">
            <v>0</v>
          </cell>
          <cell r="M614">
            <v>0</v>
          </cell>
          <cell r="P614">
            <v>0</v>
          </cell>
          <cell r="S614">
            <v>0</v>
          </cell>
          <cell r="V614">
            <v>0</v>
          </cell>
        </row>
        <row r="615">
          <cell r="G615">
            <v>0</v>
          </cell>
          <cell r="J615">
            <v>0</v>
          </cell>
          <cell r="M615">
            <v>0</v>
          </cell>
          <cell r="P615">
            <v>0</v>
          </cell>
          <cell r="S615">
            <v>0</v>
          </cell>
          <cell r="V615">
            <v>0</v>
          </cell>
        </row>
        <row r="616">
          <cell r="G616">
            <v>0</v>
          </cell>
          <cell r="J616">
            <v>0</v>
          </cell>
          <cell r="M616">
            <v>0</v>
          </cell>
          <cell r="P616">
            <v>0</v>
          </cell>
          <cell r="S616">
            <v>0</v>
          </cell>
          <cell r="V616">
            <v>0</v>
          </cell>
        </row>
        <row r="617">
          <cell r="G617">
            <v>0</v>
          </cell>
          <cell r="J617">
            <v>0</v>
          </cell>
          <cell r="M617">
            <v>0</v>
          </cell>
          <cell r="P617">
            <v>0</v>
          </cell>
          <cell r="S617">
            <v>0</v>
          </cell>
          <cell r="V617">
            <v>0</v>
          </cell>
        </row>
        <row r="618">
          <cell r="G618">
            <v>0</v>
          </cell>
          <cell r="J618">
            <v>0</v>
          </cell>
          <cell r="M618">
            <v>0</v>
          </cell>
          <cell r="P618">
            <v>0</v>
          </cell>
          <cell r="S618">
            <v>0</v>
          </cell>
          <cell r="V618">
            <v>0</v>
          </cell>
        </row>
        <row r="619">
          <cell r="G619">
            <v>0</v>
          </cell>
          <cell r="J619">
            <v>0</v>
          </cell>
          <cell r="M619">
            <v>0</v>
          </cell>
          <cell r="P619">
            <v>0</v>
          </cell>
          <cell r="S619">
            <v>0</v>
          </cell>
          <cell r="V619">
            <v>0</v>
          </cell>
        </row>
        <row r="620">
          <cell r="G620">
            <v>0</v>
          </cell>
          <cell r="J620">
            <v>0</v>
          </cell>
          <cell r="M620">
            <v>0</v>
          </cell>
          <cell r="P620">
            <v>0</v>
          </cell>
          <cell r="S620">
            <v>0</v>
          </cell>
          <cell r="V620">
            <v>0</v>
          </cell>
        </row>
        <row r="621">
          <cell r="G621">
            <v>0</v>
          </cell>
          <cell r="J621">
            <v>0</v>
          </cell>
          <cell r="M621">
            <v>0</v>
          </cell>
          <cell r="P621">
            <v>0</v>
          </cell>
          <cell r="S621">
            <v>0</v>
          </cell>
          <cell r="V621">
            <v>0</v>
          </cell>
        </row>
        <row r="622">
          <cell r="G622">
            <v>0</v>
          </cell>
          <cell r="J622">
            <v>0</v>
          </cell>
          <cell r="M622">
            <v>0</v>
          </cell>
          <cell r="P622">
            <v>0</v>
          </cell>
          <cell r="S622">
            <v>0</v>
          </cell>
          <cell r="V622">
            <v>0</v>
          </cell>
        </row>
        <row r="623">
          <cell r="G623">
            <v>0</v>
          </cell>
          <cell r="J623">
            <v>0</v>
          </cell>
          <cell r="M623">
            <v>0</v>
          </cell>
          <cell r="P623">
            <v>0</v>
          </cell>
          <cell r="S623">
            <v>0</v>
          </cell>
          <cell r="V623">
            <v>0</v>
          </cell>
        </row>
        <row r="624">
          <cell r="G624">
            <v>0</v>
          </cell>
          <cell r="J624">
            <v>0</v>
          </cell>
          <cell r="M624">
            <v>0</v>
          </cell>
          <cell r="P624">
            <v>0</v>
          </cell>
          <cell r="S624">
            <v>0</v>
          </cell>
          <cell r="V624">
            <v>0</v>
          </cell>
        </row>
        <row r="625">
          <cell r="G625">
            <v>0</v>
          </cell>
          <cell r="J625">
            <v>0</v>
          </cell>
          <cell r="M625">
            <v>0</v>
          </cell>
          <cell r="P625">
            <v>0</v>
          </cell>
          <cell r="S625">
            <v>0</v>
          </cell>
          <cell r="V625">
            <v>0</v>
          </cell>
        </row>
        <row r="626">
          <cell r="G626">
            <v>0</v>
          </cell>
          <cell r="J626">
            <v>0</v>
          </cell>
          <cell r="M626">
            <v>0</v>
          </cell>
          <cell r="P626">
            <v>0</v>
          </cell>
          <cell r="S626">
            <v>0</v>
          </cell>
          <cell r="V626">
            <v>0</v>
          </cell>
        </row>
        <row r="627">
          <cell r="G627">
            <v>0</v>
          </cell>
          <cell r="J627">
            <v>0</v>
          </cell>
          <cell r="M627">
            <v>0</v>
          </cell>
          <cell r="P627">
            <v>0</v>
          </cell>
          <cell r="S627">
            <v>0</v>
          </cell>
          <cell r="V627">
            <v>0</v>
          </cell>
        </row>
        <row r="628">
          <cell r="G628">
            <v>0</v>
          </cell>
          <cell r="J628">
            <v>0</v>
          </cell>
          <cell r="M628">
            <v>0</v>
          </cell>
          <cell r="P628">
            <v>0</v>
          </cell>
          <cell r="S628">
            <v>0</v>
          </cell>
          <cell r="V628">
            <v>0</v>
          </cell>
        </row>
        <row r="629">
          <cell r="G629">
            <v>0</v>
          </cell>
          <cell r="J629">
            <v>0</v>
          </cell>
          <cell r="M629">
            <v>0</v>
          </cell>
          <cell r="P629">
            <v>0</v>
          </cell>
          <cell r="S629">
            <v>0</v>
          </cell>
          <cell r="V629">
            <v>0</v>
          </cell>
        </row>
        <row r="630">
          <cell r="G630">
            <v>0</v>
          </cell>
          <cell r="J630">
            <v>0</v>
          </cell>
          <cell r="M630">
            <v>0</v>
          </cell>
          <cell r="P630">
            <v>0</v>
          </cell>
          <cell r="S630">
            <v>0</v>
          </cell>
          <cell r="V630">
            <v>0</v>
          </cell>
        </row>
        <row r="631">
          <cell r="G631">
            <v>0</v>
          </cell>
          <cell r="J631">
            <v>0</v>
          </cell>
          <cell r="M631">
            <v>0</v>
          </cell>
          <cell r="P631">
            <v>0</v>
          </cell>
          <cell r="S631">
            <v>0</v>
          </cell>
          <cell r="V631">
            <v>0</v>
          </cell>
        </row>
        <row r="632">
          <cell r="G632">
            <v>0</v>
          </cell>
          <cell r="J632">
            <v>0</v>
          </cell>
          <cell r="M632">
            <v>0</v>
          </cell>
          <cell r="P632">
            <v>0</v>
          </cell>
          <cell r="S632">
            <v>0</v>
          </cell>
          <cell r="V632">
            <v>0</v>
          </cell>
        </row>
        <row r="633">
          <cell r="G633">
            <v>0</v>
          </cell>
          <cell r="J633">
            <v>0</v>
          </cell>
          <cell r="M633">
            <v>0</v>
          </cell>
          <cell r="P633">
            <v>0</v>
          </cell>
          <cell r="S633">
            <v>0</v>
          </cell>
          <cell r="V633">
            <v>0</v>
          </cell>
        </row>
        <row r="634">
          <cell r="G634">
            <v>0</v>
          </cell>
          <cell r="J634">
            <v>0</v>
          </cell>
          <cell r="M634">
            <v>0</v>
          </cell>
          <cell r="P634">
            <v>0</v>
          </cell>
          <cell r="S634">
            <v>0</v>
          </cell>
          <cell r="V634">
            <v>0</v>
          </cell>
        </row>
        <row r="635">
          <cell r="G635">
            <v>0</v>
          </cell>
          <cell r="J635">
            <v>0</v>
          </cell>
          <cell r="M635">
            <v>0</v>
          </cell>
          <cell r="P635">
            <v>0</v>
          </cell>
          <cell r="S635">
            <v>0</v>
          </cell>
          <cell r="V635">
            <v>0</v>
          </cell>
        </row>
        <row r="636">
          <cell r="G636">
            <v>0</v>
          </cell>
          <cell r="J636">
            <v>0</v>
          </cell>
          <cell r="M636">
            <v>0</v>
          </cell>
          <cell r="P636">
            <v>0</v>
          </cell>
          <cell r="S636">
            <v>0</v>
          </cell>
          <cell r="V636">
            <v>0</v>
          </cell>
        </row>
        <row r="637">
          <cell r="G637">
            <v>0</v>
          </cell>
          <cell r="J637">
            <v>0</v>
          </cell>
          <cell r="M637">
            <v>0</v>
          </cell>
          <cell r="P637">
            <v>0</v>
          </cell>
          <cell r="S637">
            <v>0</v>
          </cell>
          <cell r="V637">
            <v>0</v>
          </cell>
        </row>
        <row r="638">
          <cell r="G638">
            <v>0</v>
          </cell>
          <cell r="J638">
            <v>0</v>
          </cell>
          <cell r="M638">
            <v>0</v>
          </cell>
          <cell r="P638">
            <v>0</v>
          </cell>
          <cell r="S638">
            <v>0</v>
          </cell>
          <cell r="V638">
            <v>0</v>
          </cell>
        </row>
        <row r="639">
          <cell r="G639">
            <v>0</v>
          </cell>
          <cell r="J639">
            <v>0</v>
          </cell>
          <cell r="M639">
            <v>0</v>
          </cell>
          <cell r="P639">
            <v>0</v>
          </cell>
          <cell r="S639">
            <v>0</v>
          </cell>
          <cell r="V639">
            <v>0</v>
          </cell>
        </row>
        <row r="640">
          <cell r="G640">
            <v>0</v>
          </cell>
          <cell r="J640">
            <v>0</v>
          </cell>
          <cell r="M640">
            <v>0</v>
          </cell>
          <cell r="P640">
            <v>0</v>
          </cell>
          <cell r="S640">
            <v>0</v>
          </cell>
          <cell r="V640">
            <v>0</v>
          </cell>
        </row>
        <row r="641">
          <cell r="G641">
            <v>0</v>
          </cell>
          <cell r="J641">
            <v>0</v>
          </cell>
          <cell r="M641">
            <v>0</v>
          </cell>
          <cell r="P641">
            <v>0</v>
          </cell>
          <cell r="S641">
            <v>0</v>
          </cell>
          <cell r="V641">
            <v>0</v>
          </cell>
        </row>
        <row r="642">
          <cell r="G642">
            <v>0</v>
          </cell>
          <cell r="J642">
            <v>0</v>
          </cell>
          <cell r="M642">
            <v>0</v>
          </cell>
          <cell r="P642">
            <v>0</v>
          </cell>
          <cell r="S642">
            <v>0</v>
          </cell>
          <cell r="V642">
            <v>0</v>
          </cell>
        </row>
        <row r="643">
          <cell r="G643">
            <v>0</v>
          </cell>
          <cell r="J643">
            <v>0</v>
          </cell>
          <cell r="M643">
            <v>0</v>
          </cell>
          <cell r="P643">
            <v>0</v>
          </cell>
          <cell r="S643">
            <v>0</v>
          </cell>
          <cell r="V643">
            <v>0</v>
          </cell>
        </row>
        <row r="644">
          <cell r="G644">
            <v>0</v>
          </cell>
          <cell r="J644">
            <v>0</v>
          </cell>
          <cell r="M644">
            <v>0</v>
          </cell>
          <cell r="P644">
            <v>0</v>
          </cell>
          <cell r="S644">
            <v>0</v>
          </cell>
          <cell r="V644">
            <v>0</v>
          </cell>
        </row>
        <row r="645">
          <cell r="G645">
            <v>0</v>
          </cell>
          <cell r="J645">
            <v>0</v>
          </cell>
          <cell r="M645">
            <v>0</v>
          </cell>
          <cell r="P645">
            <v>0</v>
          </cell>
          <cell r="S645">
            <v>0</v>
          </cell>
          <cell r="V645">
            <v>0</v>
          </cell>
        </row>
        <row r="646">
          <cell r="G646">
            <v>0</v>
          </cell>
          <cell r="J646">
            <v>0</v>
          </cell>
          <cell r="M646">
            <v>0</v>
          </cell>
          <cell r="P646">
            <v>0</v>
          </cell>
          <cell r="S646">
            <v>0</v>
          </cell>
          <cell r="V646">
            <v>0</v>
          </cell>
        </row>
        <row r="647">
          <cell r="G647">
            <v>0</v>
          </cell>
          <cell r="J647">
            <v>0</v>
          </cell>
          <cell r="M647">
            <v>0</v>
          </cell>
          <cell r="P647">
            <v>0</v>
          </cell>
          <cell r="S647">
            <v>0</v>
          </cell>
          <cell r="V647">
            <v>0</v>
          </cell>
        </row>
        <row r="648">
          <cell r="G648">
            <v>0</v>
          </cell>
          <cell r="J648">
            <v>0</v>
          </cell>
          <cell r="M648">
            <v>0</v>
          </cell>
          <cell r="P648">
            <v>0</v>
          </cell>
          <cell r="S648">
            <v>0</v>
          </cell>
          <cell r="V648">
            <v>0</v>
          </cell>
        </row>
        <row r="649">
          <cell r="G649">
            <v>0</v>
          </cell>
          <cell r="J649">
            <v>0</v>
          </cell>
          <cell r="M649">
            <v>0</v>
          </cell>
          <cell r="P649">
            <v>0</v>
          </cell>
          <cell r="S649">
            <v>0</v>
          </cell>
          <cell r="V649">
            <v>0</v>
          </cell>
        </row>
        <row r="650">
          <cell r="G650">
            <v>0</v>
          </cell>
          <cell r="J650">
            <v>0</v>
          </cell>
          <cell r="M650">
            <v>0</v>
          </cell>
          <cell r="P650">
            <v>0</v>
          </cell>
          <cell r="S650">
            <v>0</v>
          </cell>
          <cell r="V650">
            <v>0</v>
          </cell>
        </row>
        <row r="651">
          <cell r="G651">
            <v>0</v>
          </cell>
          <cell r="J651">
            <v>0</v>
          </cell>
          <cell r="M651">
            <v>0</v>
          </cell>
          <cell r="P651">
            <v>0</v>
          </cell>
          <cell r="S651">
            <v>0</v>
          </cell>
          <cell r="V651">
            <v>0</v>
          </cell>
        </row>
        <row r="652">
          <cell r="G652">
            <v>0</v>
          </cell>
          <cell r="J652">
            <v>0</v>
          </cell>
          <cell r="M652">
            <v>0</v>
          </cell>
          <cell r="P652">
            <v>0</v>
          </cell>
          <cell r="S652">
            <v>0</v>
          </cell>
          <cell r="V652">
            <v>0</v>
          </cell>
        </row>
        <row r="653">
          <cell r="G653">
            <v>0</v>
          </cell>
          <cell r="J653">
            <v>0</v>
          </cell>
          <cell r="M653">
            <v>0</v>
          </cell>
          <cell r="P653">
            <v>0</v>
          </cell>
          <cell r="S653">
            <v>0</v>
          </cell>
          <cell r="V653">
            <v>0</v>
          </cell>
        </row>
        <row r="654">
          <cell r="G654">
            <v>0</v>
          </cell>
          <cell r="J654">
            <v>0</v>
          </cell>
          <cell r="M654">
            <v>0</v>
          </cell>
          <cell r="P654">
            <v>0</v>
          </cell>
          <cell r="S654">
            <v>0</v>
          </cell>
          <cell r="V654">
            <v>0</v>
          </cell>
        </row>
        <row r="655">
          <cell r="G655">
            <v>0</v>
          </cell>
          <cell r="J655">
            <v>0</v>
          </cell>
          <cell r="M655">
            <v>0</v>
          </cell>
          <cell r="P655">
            <v>0</v>
          </cell>
          <cell r="S655">
            <v>0</v>
          </cell>
          <cell r="V655">
            <v>0</v>
          </cell>
        </row>
        <row r="656">
          <cell r="G656">
            <v>0</v>
          </cell>
          <cell r="J656">
            <v>0</v>
          </cell>
          <cell r="M656">
            <v>0</v>
          </cell>
          <cell r="P656">
            <v>0</v>
          </cell>
          <cell r="S656">
            <v>0</v>
          </cell>
          <cell r="V656">
            <v>0</v>
          </cell>
        </row>
        <row r="657">
          <cell r="G657">
            <v>0</v>
          </cell>
          <cell r="J657">
            <v>0</v>
          </cell>
          <cell r="M657">
            <v>0</v>
          </cell>
          <cell r="P657">
            <v>0</v>
          </cell>
          <cell r="S657">
            <v>0</v>
          </cell>
          <cell r="V657">
            <v>0</v>
          </cell>
        </row>
        <row r="658">
          <cell r="G658">
            <v>0</v>
          </cell>
          <cell r="J658">
            <v>0</v>
          </cell>
          <cell r="M658">
            <v>0</v>
          </cell>
          <cell r="P658">
            <v>0</v>
          </cell>
          <cell r="S658">
            <v>0</v>
          </cell>
          <cell r="V658">
            <v>0</v>
          </cell>
        </row>
        <row r="659">
          <cell r="G659">
            <v>0</v>
          </cell>
          <cell r="J659">
            <v>0</v>
          </cell>
          <cell r="M659">
            <v>0</v>
          </cell>
          <cell r="P659">
            <v>0</v>
          </cell>
          <cell r="S659">
            <v>0</v>
          </cell>
          <cell r="V659">
            <v>0</v>
          </cell>
        </row>
        <row r="660">
          <cell r="G660">
            <v>0</v>
          </cell>
          <cell r="J660">
            <v>0</v>
          </cell>
          <cell r="M660">
            <v>0</v>
          </cell>
          <cell r="P660">
            <v>0</v>
          </cell>
          <cell r="S660">
            <v>0</v>
          </cell>
          <cell r="V660">
            <v>0</v>
          </cell>
        </row>
        <row r="661">
          <cell r="G661">
            <v>0</v>
          </cell>
          <cell r="J661">
            <v>0</v>
          </cell>
          <cell r="M661">
            <v>0</v>
          </cell>
          <cell r="P661">
            <v>0</v>
          </cell>
          <cell r="S661">
            <v>0</v>
          </cell>
          <cell r="V661">
            <v>0</v>
          </cell>
        </row>
        <row r="662">
          <cell r="G662">
            <v>0</v>
          </cell>
          <cell r="J662">
            <v>0</v>
          </cell>
          <cell r="M662">
            <v>0</v>
          </cell>
          <cell r="P662">
            <v>0</v>
          </cell>
          <cell r="S662">
            <v>0</v>
          </cell>
          <cell r="V662">
            <v>0</v>
          </cell>
        </row>
        <row r="663">
          <cell r="G663">
            <v>0</v>
          </cell>
          <cell r="J663">
            <v>0</v>
          </cell>
          <cell r="M663">
            <v>0</v>
          </cell>
          <cell r="P663">
            <v>0</v>
          </cell>
          <cell r="S663">
            <v>0</v>
          </cell>
          <cell r="V663">
            <v>0</v>
          </cell>
        </row>
        <row r="664">
          <cell r="G664">
            <v>0</v>
          </cell>
          <cell r="J664">
            <v>0</v>
          </cell>
          <cell r="M664">
            <v>0</v>
          </cell>
          <cell r="P664">
            <v>0</v>
          </cell>
          <cell r="S664">
            <v>0</v>
          </cell>
          <cell r="V664">
            <v>0</v>
          </cell>
        </row>
        <row r="665">
          <cell r="G665">
            <v>0</v>
          </cell>
          <cell r="J665">
            <v>0</v>
          </cell>
          <cell r="M665">
            <v>0</v>
          </cell>
          <cell r="P665">
            <v>0</v>
          </cell>
          <cell r="S665">
            <v>0</v>
          </cell>
          <cell r="V665">
            <v>0</v>
          </cell>
        </row>
        <row r="666">
          <cell r="G666">
            <v>0</v>
          </cell>
          <cell r="J666">
            <v>0</v>
          </cell>
          <cell r="M666">
            <v>0</v>
          </cell>
          <cell r="P666">
            <v>0</v>
          </cell>
          <cell r="S666">
            <v>0</v>
          </cell>
          <cell r="V666">
            <v>0</v>
          </cell>
        </row>
        <row r="667">
          <cell r="G667">
            <v>0</v>
          </cell>
          <cell r="J667">
            <v>0</v>
          </cell>
          <cell r="M667">
            <v>0</v>
          </cell>
          <cell r="P667">
            <v>0</v>
          </cell>
          <cell r="S667">
            <v>0</v>
          </cell>
          <cell r="V667">
            <v>0</v>
          </cell>
        </row>
        <row r="668">
          <cell r="G668">
            <v>0</v>
          </cell>
          <cell r="J668">
            <v>0</v>
          </cell>
          <cell r="M668">
            <v>0</v>
          </cell>
          <cell r="P668">
            <v>0</v>
          </cell>
          <cell r="S668">
            <v>0</v>
          </cell>
          <cell r="V668">
            <v>0</v>
          </cell>
        </row>
        <row r="669">
          <cell r="G669">
            <v>0</v>
          </cell>
          <cell r="J669">
            <v>0</v>
          </cell>
          <cell r="M669">
            <v>0</v>
          </cell>
          <cell r="P669">
            <v>0</v>
          </cell>
          <cell r="S669">
            <v>0</v>
          </cell>
          <cell r="V669">
            <v>0</v>
          </cell>
        </row>
        <row r="670">
          <cell r="G670">
            <v>0</v>
          </cell>
          <cell r="J670">
            <v>0</v>
          </cell>
          <cell r="M670">
            <v>0</v>
          </cell>
          <cell r="P670">
            <v>0</v>
          </cell>
          <cell r="S670">
            <v>0</v>
          </cell>
          <cell r="V670">
            <v>0</v>
          </cell>
        </row>
        <row r="671">
          <cell r="G671">
            <v>0</v>
          </cell>
          <cell r="J671">
            <v>0</v>
          </cell>
          <cell r="M671">
            <v>0</v>
          </cell>
          <cell r="P671">
            <v>0</v>
          </cell>
          <cell r="S671">
            <v>0</v>
          </cell>
          <cell r="V671">
            <v>0</v>
          </cell>
        </row>
        <row r="672">
          <cell r="G672">
            <v>0</v>
          </cell>
          <cell r="J672">
            <v>0</v>
          </cell>
          <cell r="M672">
            <v>0</v>
          </cell>
          <cell r="P672">
            <v>0</v>
          </cell>
          <cell r="S672">
            <v>0</v>
          </cell>
          <cell r="V672">
            <v>0</v>
          </cell>
        </row>
        <row r="673">
          <cell r="G673">
            <v>0</v>
          </cell>
          <cell r="J673">
            <v>0</v>
          </cell>
          <cell r="M673">
            <v>0</v>
          </cell>
          <cell r="P673">
            <v>0</v>
          </cell>
          <cell r="S673">
            <v>0</v>
          </cell>
          <cell r="V673">
            <v>0</v>
          </cell>
        </row>
        <row r="674">
          <cell r="G674">
            <v>0</v>
          </cell>
          <cell r="J674">
            <v>0</v>
          </cell>
          <cell r="M674">
            <v>0</v>
          </cell>
          <cell r="P674">
            <v>0</v>
          </cell>
          <cell r="S674">
            <v>0</v>
          </cell>
          <cell r="V674">
            <v>0</v>
          </cell>
        </row>
        <row r="675">
          <cell r="G675">
            <v>0</v>
          </cell>
          <cell r="J675">
            <v>0</v>
          </cell>
          <cell r="M675">
            <v>0</v>
          </cell>
          <cell r="P675">
            <v>0</v>
          </cell>
          <cell r="S675">
            <v>0</v>
          </cell>
          <cell r="V675">
            <v>0</v>
          </cell>
        </row>
        <row r="676">
          <cell r="G676">
            <v>0</v>
          </cell>
          <cell r="J676">
            <v>0</v>
          </cell>
          <cell r="M676">
            <v>0</v>
          </cell>
          <cell r="P676">
            <v>0</v>
          </cell>
          <cell r="S676">
            <v>0</v>
          </cell>
          <cell r="V676">
            <v>0</v>
          </cell>
        </row>
        <row r="677">
          <cell r="G677">
            <v>0</v>
          </cell>
          <cell r="J677">
            <v>0</v>
          </cell>
          <cell r="M677">
            <v>0</v>
          </cell>
          <cell r="P677">
            <v>0</v>
          </cell>
          <cell r="S677">
            <v>0</v>
          </cell>
          <cell r="V677">
            <v>0</v>
          </cell>
        </row>
        <row r="678">
          <cell r="G678">
            <v>0</v>
          </cell>
          <cell r="J678">
            <v>0</v>
          </cell>
          <cell r="M678">
            <v>0</v>
          </cell>
          <cell r="P678">
            <v>0</v>
          </cell>
          <cell r="S678">
            <v>0</v>
          </cell>
          <cell r="V678">
            <v>0</v>
          </cell>
        </row>
        <row r="679">
          <cell r="G679">
            <v>0</v>
          </cell>
          <cell r="J679">
            <v>0</v>
          </cell>
          <cell r="M679">
            <v>0</v>
          </cell>
          <cell r="P679">
            <v>0</v>
          </cell>
          <cell r="S679">
            <v>0</v>
          </cell>
          <cell r="V679">
            <v>0</v>
          </cell>
        </row>
        <row r="680">
          <cell r="G680">
            <v>0</v>
          </cell>
          <cell r="J680">
            <v>0</v>
          </cell>
          <cell r="M680">
            <v>0</v>
          </cell>
          <cell r="P680">
            <v>0</v>
          </cell>
          <cell r="S680">
            <v>0</v>
          </cell>
          <cell r="V680">
            <v>0</v>
          </cell>
        </row>
        <row r="681">
          <cell r="G681">
            <v>0</v>
          </cell>
          <cell r="J681">
            <v>0</v>
          </cell>
          <cell r="M681">
            <v>0</v>
          </cell>
          <cell r="P681">
            <v>0</v>
          </cell>
          <cell r="S681">
            <v>0</v>
          </cell>
          <cell r="V681">
            <v>0</v>
          </cell>
        </row>
        <row r="682">
          <cell r="G682">
            <v>0</v>
          </cell>
          <cell r="J682">
            <v>0</v>
          </cell>
          <cell r="M682">
            <v>0</v>
          </cell>
          <cell r="P682">
            <v>0</v>
          </cell>
          <cell r="S682">
            <v>0</v>
          </cell>
          <cell r="V682">
            <v>0</v>
          </cell>
        </row>
        <row r="683">
          <cell r="G683">
            <v>0</v>
          </cell>
          <cell r="J683">
            <v>0</v>
          </cell>
          <cell r="M683">
            <v>0</v>
          </cell>
          <cell r="P683">
            <v>0</v>
          </cell>
          <cell r="S683">
            <v>0</v>
          </cell>
          <cell r="V683">
            <v>0</v>
          </cell>
        </row>
        <row r="684">
          <cell r="G684">
            <v>0</v>
          </cell>
          <cell r="J684">
            <v>0</v>
          </cell>
          <cell r="M684">
            <v>0</v>
          </cell>
          <cell r="P684">
            <v>0</v>
          </cell>
          <cell r="S684">
            <v>0</v>
          </cell>
          <cell r="V684">
            <v>0</v>
          </cell>
        </row>
        <row r="685">
          <cell r="G685">
            <v>0</v>
          </cell>
          <cell r="J685">
            <v>0</v>
          </cell>
          <cell r="M685">
            <v>0</v>
          </cell>
          <cell r="P685">
            <v>0</v>
          </cell>
          <cell r="S685">
            <v>0</v>
          </cell>
          <cell r="V685">
            <v>0</v>
          </cell>
        </row>
        <row r="686">
          <cell r="G686">
            <v>0</v>
          </cell>
          <cell r="J686">
            <v>0</v>
          </cell>
          <cell r="M686">
            <v>0</v>
          </cell>
          <cell r="P686">
            <v>0</v>
          </cell>
          <cell r="S686">
            <v>0</v>
          </cell>
          <cell r="V686">
            <v>0</v>
          </cell>
        </row>
        <row r="687">
          <cell r="G687">
            <v>0</v>
          </cell>
          <cell r="J687">
            <v>0</v>
          </cell>
          <cell r="M687">
            <v>0</v>
          </cell>
          <cell r="P687">
            <v>0</v>
          </cell>
          <cell r="S687">
            <v>0</v>
          </cell>
          <cell r="V687">
            <v>0</v>
          </cell>
        </row>
        <row r="688">
          <cell r="G688">
            <v>0</v>
          </cell>
          <cell r="J688">
            <v>0</v>
          </cell>
          <cell r="M688">
            <v>0</v>
          </cell>
          <cell r="P688">
            <v>0</v>
          </cell>
          <cell r="S688">
            <v>0</v>
          </cell>
          <cell r="V688">
            <v>0</v>
          </cell>
        </row>
        <row r="689">
          <cell r="G689">
            <v>0</v>
          </cell>
          <cell r="J689">
            <v>0</v>
          </cell>
          <cell r="M689">
            <v>0</v>
          </cell>
          <cell r="P689">
            <v>0</v>
          </cell>
          <cell r="S689">
            <v>0</v>
          </cell>
          <cell r="V689">
            <v>0</v>
          </cell>
        </row>
        <row r="690">
          <cell r="G690">
            <v>0</v>
          </cell>
          <cell r="J690">
            <v>0</v>
          </cell>
          <cell r="M690">
            <v>0</v>
          </cell>
          <cell r="P690">
            <v>0</v>
          </cell>
          <cell r="S690">
            <v>0</v>
          </cell>
          <cell r="V690">
            <v>0</v>
          </cell>
        </row>
        <row r="691">
          <cell r="G691">
            <v>0</v>
          </cell>
          <cell r="J691">
            <v>0</v>
          </cell>
          <cell r="M691">
            <v>0</v>
          </cell>
          <cell r="P691">
            <v>0</v>
          </cell>
          <cell r="S691">
            <v>0</v>
          </cell>
          <cell r="V691">
            <v>0</v>
          </cell>
        </row>
        <row r="692">
          <cell r="G692">
            <v>0</v>
          </cell>
          <cell r="J692">
            <v>0</v>
          </cell>
          <cell r="M692">
            <v>0</v>
          </cell>
          <cell r="P692">
            <v>0</v>
          </cell>
          <cell r="S692">
            <v>0</v>
          </cell>
          <cell r="V692">
            <v>0</v>
          </cell>
        </row>
        <row r="693">
          <cell r="G693">
            <v>0</v>
          </cell>
          <cell r="J693">
            <v>0</v>
          </cell>
          <cell r="M693">
            <v>0</v>
          </cell>
          <cell r="P693">
            <v>0</v>
          </cell>
          <cell r="S693">
            <v>0</v>
          </cell>
          <cell r="V693">
            <v>0</v>
          </cell>
        </row>
        <row r="694">
          <cell r="G694">
            <v>0</v>
          </cell>
          <cell r="J694">
            <v>0</v>
          </cell>
          <cell r="M694">
            <v>0</v>
          </cell>
          <cell r="P694">
            <v>0</v>
          </cell>
          <cell r="S694">
            <v>0</v>
          </cell>
          <cell r="V694">
            <v>0</v>
          </cell>
        </row>
        <row r="695">
          <cell r="G695">
            <v>0</v>
          </cell>
          <cell r="J695">
            <v>0</v>
          </cell>
          <cell r="M695">
            <v>0</v>
          </cell>
          <cell r="P695">
            <v>0</v>
          </cell>
          <cell r="S695">
            <v>0</v>
          </cell>
          <cell r="V695">
            <v>0</v>
          </cell>
        </row>
        <row r="696">
          <cell r="G696">
            <v>0</v>
          </cell>
          <cell r="J696">
            <v>0</v>
          </cell>
          <cell r="M696">
            <v>0</v>
          </cell>
          <cell r="P696">
            <v>0</v>
          </cell>
          <cell r="S696">
            <v>0</v>
          </cell>
          <cell r="V696">
            <v>0</v>
          </cell>
        </row>
        <row r="697">
          <cell r="G697">
            <v>0</v>
          </cell>
          <cell r="J697">
            <v>0</v>
          </cell>
          <cell r="M697">
            <v>0</v>
          </cell>
          <cell r="P697">
            <v>0</v>
          </cell>
          <cell r="S697">
            <v>0</v>
          </cell>
          <cell r="V697">
            <v>0</v>
          </cell>
        </row>
        <row r="698">
          <cell r="G698">
            <v>0</v>
          </cell>
          <cell r="J698">
            <v>0</v>
          </cell>
          <cell r="M698">
            <v>0</v>
          </cell>
          <cell r="P698">
            <v>0</v>
          </cell>
          <cell r="S698">
            <v>0</v>
          </cell>
          <cell r="V698">
            <v>0</v>
          </cell>
        </row>
        <row r="699">
          <cell r="G699">
            <v>0</v>
          </cell>
          <cell r="J699">
            <v>0</v>
          </cell>
          <cell r="M699">
            <v>0</v>
          </cell>
          <cell r="P699">
            <v>0</v>
          </cell>
          <cell r="S699">
            <v>0</v>
          </cell>
          <cell r="V699">
            <v>0</v>
          </cell>
        </row>
        <row r="700">
          <cell r="G700">
            <v>0</v>
          </cell>
          <cell r="J700">
            <v>0</v>
          </cell>
          <cell r="M700">
            <v>0</v>
          </cell>
          <cell r="P700">
            <v>0</v>
          </cell>
          <cell r="S700">
            <v>0</v>
          </cell>
          <cell r="V700">
            <v>0</v>
          </cell>
        </row>
        <row r="701">
          <cell r="G701">
            <v>0</v>
          </cell>
          <cell r="J701">
            <v>0</v>
          </cell>
          <cell r="M701">
            <v>0</v>
          </cell>
          <cell r="P701">
            <v>0</v>
          </cell>
          <cell r="S701">
            <v>0</v>
          </cell>
          <cell r="V701">
            <v>0</v>
          </cell>
        </row>
        <row r="702">
          <cell r="G702">
            <v>0</v>
          </cell>
          <cell r="J702">
            <v>0</v>
          </cell>
          <cell r="M702">
            <v>0</v>
          </cell>
          <cell r="P702">
            <v>0</v>
          </cell>
          <cell r="S702">
            <v>0</v>
          </cell>
          <cell r="V702">
            <v>0</v>
          </cell>
        </row>
        <row r="703">
          <cell r="G703">
            <v>0</v>
          </cell>
          <cell r="J703">
            <v>0</v>
          </cell>
          <cell r="M703">
            <v>0</v>
          </cell>
          <cell r="P703">
            <v>0</v>
          </cell>
          <cell r="S703">
            <v>0</v>
          </cell>
          <cell r="V703">
            <v>0</v>
          </cell>
        </row>
        <row r="704">
          <cell r="G704">
            <v>0</v>
          </cell>
          <cell r="J704">
            <v>0</v>
          </cell>
          <cell r="M704">
            <v>0</v>
          </cell>
          <cell r="P704">
            <v>0</v>
          </cell>
          <cell r="S704">
            <v>0</v>
          </cell>
          <cell r="V704">
            <v>0</v>
          </cell>
        </row>
        <row r="705">
          <cell r="G705">
            <v>0</v>
          </cell>
          <cell r="J705">
            <v>0</v>
          </cell>
          <cell r="M705">
            <v>0</v>
          </cell>
          <cell r="P705">
            <v>0</v>
          </cell>
          <cell r="S705">
            <v>0</v>
          </cell>
          <cell r="V705">
            <v>0</v>
          </cell>
        </row>
        <row r="706">
          <cell r="G706">
            <v>0</v>
          </cell>
          <cell r="J706">
            <v>0</v>
          </cell>
          <cell r="M706">
            <v>0</v>
          </cell>
          <cell r="P706">
            <v>0</v>
          </cell>
          <cell r="S706">
            <v>0</v>
          </cell>
          <cell r="V706">
            <v>0</v>
          </cell>
        </row>
        <row r="707">
          <cell r="G707">
            <v>0</v>
          </cell>
          <cell r="J707">
            <v>0</v>
          </cell>
          <cell r="M707">
            <v>0</v>
          </cell>
          <cell r="P707">
            <v>0</v>
          </cell>
          <cell r="S707">
            <v>0</v>
          </cell>
          <cell r="V707">
            <v>0</v>
          </cell>
        </row>
        <row r="708">
          <cell r="G708">
            <v>0</v>
          </cell>
          <cell r="J708">
            <v>0</v>
          </cell>
          <cell r="M708">
            <v>0</v>
          </cell>
          <cell r="P708">
            <v>0</v>
          </cell>
          <cell r="S708">
            <v>0</v>
          </cell>
          <cell r="V708">
            <v>0</v>
          </cell>
        </row>
        <row r="709">
          <cell r="G709">
            <v>0</v>
          </cell>
          <cell r="J709">
            <v>0</v>
          </cell>
          <cell r="M709">
            <v>0</v>
          </cell>
          <cell r="P709">
            <v>0</v>
          </cell>
          <cell r="S709">
            <v>0</v>
          </cell>
          <cell r="V709">
            <v>0</v>
          </cell>
        </row>
        <row r="710">
          <cell r="G710">
            <v>0</v>
          </cell>
          <cell r="J710">
            <v>0</v>
          </cell>
          <cell r="M710">
            <v>0</v>
          </cell>
          <cell r="P710">
            <v>0</v>
          </cell>
          <cell r="S710">
            <v>0</v>
          </cell>
          <cell r="V710">
            <v>0</v>
          </cell>
        </row>
        <row r="711">
          <cell r="G711">
            <v>0</v>
          </cell>
          <cell r="J711">
            <v>0</v>
          </cell>
          <cell r="M711">
            <v>0</v>
          </cell>
          <cell r="P711">
            <v>0</v>
          </cell>
          <cell r="S711">
            <v>0</v>
          </cell>
          <cell r="V711">
            <v>0</v>
          </cell>
        </row>
        <row r="712">
          <cell r="G712">
            <v>0</v>
          </cell>
          <cell r="J712">
            <v>0</v>
          </cell>
          <cell r="M712">
            <v>0</v>
          </cell>
          <cell r="P712">
            <v>0</v>
          </cell>
          <cell r="S712">
            <v>0</v>
          </cell>
          <cell r="V712">
            <v>0</v>
          </cell>
        </row>
        <row r="713">
          <cell r="G713">
            <v>0</v>
          </cell>
          <cell r="J713">
            <v>0</v>
          </cell>
          <cell r="M713">
            <v>0</v>
          </cell>
          <cell r="P713">
            <v>0</v>
          </cell>
          <cell r="S713">
            <v>0</v>
          </cell>
          <cell r="V713">
            <v>0</v>
          </cell>
        </row>
        <row r="714">
          <cell r="G714">
            <v>0</v>
          </cell>
          <cell r="J714">
            <v>0</v>
          </cell>
          <cell r="M714">
            <v>0</v>
          </cell>
          <cell r="P714">
            <v>0</v>
          </cell>
          <cell r="S714">
            <v>0</v>
          </cell>
          <cell r="V714">
            <v>0</v>
          </cell>
        </row>
        <row r="715">
          <cell r="G715">
            <v>0</v>
          </cell>
          <cell r="J715">
            <v>0</v>
          </cell>
          <cell r="M715">
            <v>0</v>
          </cell>
          <cell r="P715">
            <v>0</v>
          </cell>
          <cell r="S715">
            <v>0</v>
          </cell>
          <cell r="V715">
            <v>0</v>
          </cell>
        </row>
        <row r="716">
          <cell r="G716">
            <v>0</v>
          </cell>
          <cell r="J716">
            <v>0</v>
          </cell>
          <cell r="M716">
            <v>0</v>
          </cell>
          <cell r="P716">
            <v>0</v>
          </cell>
          <cell r="S716">
            <v>0</v>
          </cell>
          <cell r="V716">
            <v>0</v>
          </cell>
        </row>
        <row r="717">
          <cell r="G717">
            <v>0</v>
          </cell>
          <cell r="J717">
            <v>0</v>
          </cell>
          <cell r="M717">
            <v>0</v>
          </cell>
          <cell r="P717">
            <v>0</v>
          </cell>
          <cell r="S717">
            <v>0</v>
          </cell>
          <cell r="V717">
            <v>0</v>
          </cell>
        </row>
        <row r="718">
          <cell r="G718">
            <v>0</v>
          </cell>
          <cell r="J718">
            <v>0</v>
          </cell>
          <cell r="M718">
            <v>0</v>
          </cell>
          <cell r="P718">
            <v>0</v>
          </cell>
          <cell r="S718">
            <v>0</v>
          </cell>
          <cell r="V718">
            <v>0</v>
          </cell>
        </row>
        <row r="719">
          <cell r="G719">
            <v>0</v>
          </cell>
          <cell r="J719">
            <v>0</v>
          </cell>
          <cell r="M719">
            <v>0</v>
          </cell>
          <cell r="P719">
            <v>0</v>
          </cell>
          <cell r="S719">
            <v>0</v>
          </cell>
          <cell r="V719">
            <v>0</v>
          </cell>
        </row>
        <row r="720">
          <cell r="G720">
            <v>0</v>
          </cell>
          <cell r="J720">
            <v>0</v>
          </cell>
          <cell r="M720">
            <v>0</v>
          </cell>
          <cell r="P720">
            <v>0</v>
          </cell>
          <cell r="S720">
            <v>0</v>
          </cell>
          <cell r="V720">
            <v>0</v>
          </cell>
        </row>
        <row r="721">
          <cell r="G721">
            <v>0</v>
          </cell>
          <cell r="J721">
            <v>0</v>
          </cell>
          <cell r="M721">
            <v>0</v>
          </cell>
          <cell r="P721">
            <v>0</v>
          </cell>
          <cell r="S721">
            <v>0</v>
          </cell>
          <cell r="V721">
            <v>0</v>
          </cell>
        </row>
        <row r="722">
          <cell r="G722">
            <v>0</v>
          </cell>
          <cell r="J722">
            <v>0</v>
          </cell>
          <cell r="M722">
            <v>0</v>
          </cell>
          <cell r="P722">
            <v>0</v>
          </cell>
          <cell r="S722">
            <v>0</v>
          </cell>
          <cell r="V722">
            <v>0</v>
          </cell>
        </row>
        <row r="723">
          <cell r="G723">
            <v>0</v>
          </cell>
          <cell r="J723">
            <v>0</v>
          </cell>
          <cell r="M723">
            <v>0</v>
          </cell>
          <cell r="P723">
            <v>0</v>
          </cell>
          <cell r="S723">
            <v>0</v>
          </cell>
          <cell r="V723">
            <v>0</v>
          </cell>
        </row>
        <row r="724">
          <cell r="G724">
            <v>0</v>
          </cell>
          <cell r="J724">
            <v>0</v>
          </cell>
          <cell r="M724">
            <v>0</v>
          </cell>
          <cell r="P724">
            <v>0</v>
          </cell>
          <cell r="S724">
            <v>0</v>
          </cell>
          <cell r="V724">
            <v>0</v>
          </cell>
        </row>
        <row r="725">
          <cell r="G725">
            <v>0</v>
          </cell>
          <cell r="J725">
            <v>0</v>
          </cell>
          <cell r="M725">
            <v>0</v>
          </cell>
          <cell r="P725">
            <v>0</v>
          </cell>
          <cell r="S725">
            <v>0</v>
          </cell>
          <cell r="V725">
            <v>0</v>
          </cell>
        </row>
        <row r="726">
          <cell r="G726">
            <v>0</v>
          </cell>
          <cell r="J726">
            <v>0</v>
          </cell>
          <cell r="M726">
            <v>0</v>
          </cell>
          <cell r="P726">
            <v>0</v>
          </cell>
          <cell r="S726">
            <v>0</v>
          </cell>
          <cell r="V726">
            <v>0</v>
          </cell>
        </row>
        <row r="727">
          <cell r="G727">
            <v>0</v>
          </cell>
          <cell r="J727">
            <v>0</v>
          </cell>
          <cell r="M727">
            <v>0</v>
          </cell>
          <cell r="P727">
            <v>0</v>
          </cell>
          <cell r="S727">
            <v>0</v>
          </cell>
          <cell r="V727">
            <v>0</v>
          </cell>
        </row>
        <row r="728">
          <cell r="G728">
            <v>0</v>
          </cell>
          <cell r="J728">
            <v>0</v>
          </cell>
          <cell r="M728">
            <v>0</v>
          </cell>
          <cell r="P728">
            <v>0</v>
          </cell>
          <cell r="S728">
            <v>0</v>
          </cell>
          <cell r="V728">
            <v>0</v>
          </cell>
        </row>
        <row r="729">
          <cell r="G729">
            <v>0</v>
          </cell>
          <cell r="J729">
            <v>0</v>
          </cell>
          <cell r="M729">
            <v>0</v>
          </cell>
          <cell r="P729">
            <v>0</v>
          </cell>
          <cell r="S729">
            <v>0</v>
          </cell>
          <cell r="V729">
            <v>0</v>
          </cell>
        </row>
        <row r="730">
          <cell r="G730">
            <v>0</v>
          </cell>
          <cell r="J730">
            <v>0</v>
          </cell>
          <cell r="M730">
            <v>0</v>
          </cell>
          <cell r="P730">
            <v>0</v>
          </cell>
          <cell r="S730">
            <v>0</v>
          </cell>
          <cell r="V730">
            <v>0</v>
          </cell>
        </row>
        <row r="731">
          <cell r="G731">
            <v>0</v>
          </cell>
          <cell r="J731">
            <v>0</v>
          </cell>
          <cell r="M731">
            <v>0</v>
          </cell>
          <cell r="P731">
            <v>0</v>
          </cell>
          <cell r="S731">
            <v>0</v>
          </cell>
          <cell r="V731">
            <v>0</v>
          </cell>
        </row>
        <row r="732">
          <cell r="G732">
            <v>0</v>
          </cell>
          <cell r="J732">
            <v>0</v>
          </cell>
          <cell r="M732">
            <v>0</v>
          </cell>
          <cell r="P732">
            <v>0</v>
          </cell>
          <cell r="S732">
            <v>0</v>
          </cell>
          <cell r="V732">
            <v>0</v>
          </cell>
        </row>
        <row r="733">
          <cell r="G733">
            <v>0</v>
          </cell>
          <cell r="J733">
            <v>0</v>
          </cell>
          <cell r="M733">
            <v>0</v>
          </cell>
          <cell r="P733">
            <v>0</v>
          </cell>
          <cell r="S733">
            <v>0</v>
          </cell>
          <cell r="V733">
            <v>0</v>
          </cell>
        </row>
        <row r="734">
          <cell r="G734">
            <v>0</v>
          </cell>
          <cell r="J734">
            <v>0</v>
          </cell>
          <cell r="M734">
            <v>0</v>
          </cell>
          <cell r="P734">
            <v>0</v>
          </cell>
          <cell r="S734">
            <v>0</v>
          </cell>
          <cell r="V734">
            <v>0</v>
          </cell>
        </row>
        <row r="735">
          <cell r="G735">
            <v>0</v>
          </cell>
          <cell r="J735">
            <v>0</v>
          </cell>
          <cell r="M735">
            <v>0</v>
          </cell>
          <cell r="P735">
            <v>0</v>
          </cell>
          <cell r="S735">
            <v>0</v>
          </cell>
          <cell r="V735">
            <v>0</v>
          </cell>
        </row>
        <row r="736">
          <cell r="G736">
            <v>0</v>
          </cell>
          <cell r="J736">
            <v>0</v>
          </cell>
          <cell r="M736">
            <v>0</v>
          </cell>
          <cell r="P736">
            <v>0</v>
          </cell>
          <cell r="S736">
            <v>0</v>
          </cell>
          <cell r="V736">
            <v>0</v>
          </cell>
        </row>
        <row r="737">
          <cell r="G737">
            <v>0</v>
          </cell>
          <cell r="J737">
            <v>0</v>
          </cell>
          <cell r="M737">
            <v>0</v>
          </cell>
          <cell r="P737">
            <v>0</v>
          </cell>
          <cell r="S737">
            <v>0</v>
          </cell>
          <cell r="V737">
            <v>0</v>
          </cell>
        </row>
        <row r="738">
          <cell r="G738">
            <v>0</v>
          </cell>
          <cell r="J738">
            <v>0</v>
          </cell>
          <cell r="M738">
            <v>0</v>
          </cell>
          <cell r="P738">
            <v>0</v>
          </cell>
          <cell r="S738">
            <v>0</v>
          </cell>
          <cell r="V738">
            <v>0</v>
          </cell>
        </row>
        <row r="739">
          <cell r="G739">
            <v>0</v>
          </cell>
          <cell r="J739">
            <v>0</v>
          </cell>
          <cell r="M739">
            <v>0</v>
          </cell>
          <cell r="P739">
            <v>0</v>
          </cell>
          <cell r="S739">
            <v>0</v>
          </cell>
          <cell r="V739">
            <v>0</v>
          </cell>
        </row>
        <row r="740">
          <cell r="G740">
            <v>0</v>
          </cell>
          <cell r="J740">
            <v>0</v>
          </cell>
          <cell r="M740">
            <v>0</v>
          </cell>
          <cell r="P740">
            <v>0</v>
          </cell>
          <cell r="S740">
            <v>0</v>
          </cell>
          <cell r="V740">
            <v>0</v>
          </cell>
        </row>
        <row r="741">
          <cell r="G741">
            <v>0</v>
          </cell>
          <cell r="J741">
            <v>0</v>
          </cell>
          <cell r="M741">
            <v>0</v>
          </cell>
          <cell r="P741">
            <v>0</v>
          </cell>
          <cell r="S741">
            <v>0</v>
          </cell>
          <cell r="V741">
            <v>0</v>
          </cell>
        </row>
        <row r="742">
          <cell r="G742">
            <v>0</v>
          </cell>
          <cell r="J742">
            <v>0</v>
          </cell>
          <cell r="M742">
            <v>0</v>
          </cell>
          <cell r="P742">
            <v>0</v>
          </cell>
          <cell r="S742">
            <v>0</v>
          </cell>
          <cell r="V742">
            <v>0</v>
          </cell>
        </row>
        <row r="743">
          <cell r="G743">
            <v>0</v>
          </cell>
          <cell r="J743">
            <v>0</v>
          </cell>
          <cell r="M743">
            <v>0</v>
          </cell>
          <cell r="P743">
            <v>0</v>
          </cell>
          <cell r="S743">
            <v>0</v>
          </cell>
          <cell r="V743">
            <v>0</v>
          </cell>
        </row>
        <row r="744">
          <cell r="G744">
            <v>0</v>
          </cell>
          <cell r="J744">
            <v>0</v>
          </cell>
          <cell r="M744">
            <v>0</v>
          </cell>
          <cell r="P744">
            <v>0</v>
          </cell>
          <cell r="S744">
            <v>0</v>
          </cell>
          <cell r="V744">
            <v>0</v>
          </cell>
        </row>
        <row r="745">
          <cell r="G745">
            <v>0</v>
          </cell>
          <cell r="J745">
            <v>0</v>
          </cell>
          <cell r="M745">
            <v>0</v>
          </cell>
          <cell r="P745">
            <v>0</v>
          </cell>
          <cell r="S745">
            <v>0</v>
          </cell>
          <cell r="V745">
            <v>0</v>
          </cell>
        </row>
        <row r="746">
          <cell r="G746">
            <v>0</v>
          </cell>
          <cell r="J746">
            <v>0</v>
          </cell>
          <cell r="M746">
            <v>0</v>
          </cell>
          <cell r="P746">
            <v>0</v>
          </cell>
          <cell r="S746">
            <v>0</v>
          </cell>
          <cell r="V746">
            <v>0</v>
          </cell>
        </row>
        <row r="747">
          <cell r="G747">
            <v>0</v>
          </cell>
          <cell r="J747">
            <v>0</v>
          </cell>
          <cell r="M747">
            <v>0</v>
          </cell>
          <cell r="P747">
            <v>0</v>
          </cell>
          <cell r="S747">
            <v>0</v>
          </cell>
          <cell r="V747">
            <v>0</v>
          </cell>
        </row>
        <row r="748">
          <cell r="G748">
            <v>0</v>
          </cell>
          <cell r="J748">
            <v>0</v>
          </cell>
          <cell r="M748">
            <v>0</v>
          </cell>
          <cell r="P748">
            <v>0</v>
          </cell>
          <cell r="S748">
            <v>0</v>
          </cell>
          <cell r="V748">
            <v>0</v>
          </cell>
        </row>
        <row r="749">
          <cell r="G749">
            <v>0</v>
          </cell>
          <cell r="J749">
            <v>0</v>
          </cell>
          <cell r="M749">
            <v>0</v>
          </cell>
          <cell r="P749">
            <v>0</v>
          </cell>
          <cell r="S749">
            <v>0</v>
          </cell>
          <cell r="V749">
            <v>0</v>
          </cell>
        </row>
        <row r="750">
          <cell r="G750">
            <v>0</v>
          </cell>
          <cell r="J750">
            <v>0</v>
          </cell>
          <cell r="M750">
            <v>0</v>
          </cell>
          <cell r="P750">
            <v>0</v>
          </cell>
          <cell r="S750">
            <v>0</v>
          </cell>
          <cell r="V750">
            <v>0</v>
          </cell>
        </row>
        <row r="751">
          <cell r="G751">
            <v>0</v>
          </cell>
          <cell r="J751">
            <v>0</v>
          </cell>
          <cell r="M751">
            <v>0</v>
          </cell>
          <cell r="P751">
            <v>0</v>
          </cell>
          <cell r="S751">
            <v>0</v>
          </cell>
          <cell r="V751">
            <v>0</v>
          </cell>
        </row>
        <row r="752">
          <cell r="G752">
            <v>0</v>
          </cell>
          <cell r="J752">
            <v>0</v>
          </cell>
          <cell r="M752">
            <v>0</v>
          </cell>
          <cell r="P752">
            <v>0</v>
          </cell>
          <cell r="S752">
            <v>0</v>
          </cell>
          <cell r="V752">
            <v>0</v>
          </cell>
        </row>
        <row r="753">
          <cell r="G753">
            <v>0</v>
          </cell>
          <cell r="J753">
            <v>0</v>
          </cell>
          <cell r="M753">
            <v>0</v>
          </cell>
          <cell r="P753">
            <v>0</v>
          </cell>
          <cell r="S753">
            <v>0</v>
          </cell>
          <cell r="V753">
            <v>0</v>
          </cell>
        </row>
        <row r="754">
          <cell r="G754">
            <v>0</v>
          </cell>
          <cell r="J754">
            <v>0</v>
          </cell>
          <cell r="M754">
            <v>0</v>
          </cell>
          <cell r="P754">
            <v>0</v>
          </cell>
          <cell r="S754">
            <v>0</v>
          </cell>
          <cell r="V754">
            <v>0</v>
          </cell>
        </row>
        <row r="755">
          <cell r="G755">
            <v>0</v>
          </cell>
          <cell r="J755">
            <v>0</v>
          </cell>
          <cell r="M755">
            <v>0</v>
          </cell>
          <cell r="P755">
            <v>0</v>
          </cell>
          <cell r="S755">
            <v>0</v>
          </cell>
          <cell r="V755">
            <v>0</v>
          </cell>
        </row>
        <row r="756">
          <cell r="G756">
            <v>0</v>
          </cell>
          <cell r="J756">
            <v>0</v>
          </cell>
          <cell r="M756">
            <v>0</v>
          </cell>
          <cell r="P756">
            <v>0</v>
          </cell>
          <cell r="S756">
            <v>0</v>
          </cell>
          <cell r="V756">
            <v>0</v>
          </cell>
        </row>
        <row r="757">
          <cell r="G757">
            <v>0</v>
          </cell>
          <cell r="J757">
            <v>0</v>
          </cell>
          <cell r="M757">
            <v>0</v>
          </cell>
          <cell r="P757">
            <v>0</v>
          </cell>
          <cell r="S757">
            <v>0</v>
          </cell>
          <cell r="V757">
            <v>0</v>
          </cell>
        </row>
        <row r="758">
          <cell r="G758">
            <v>0</v>
          </cell>
          <cell r="J758">
            <v>0</v>
          </cell>
          <cell r="M758">
            <v>0</v>
          </cell>
          <cell r="P758">
            <v>0</v>
          </cell>
          <cell r="S758">
            <v>0</v>
          </cell>
          <cell r="V758">
            <v>0</v>
          </cell>
        </row>
        <row r="759">
          <cell r="G759">
            <v>0</v>
          </cell>
          <cell r="J759">
            <v>0</v>
          </cell>
          <cell r="M759">
            <v>0</v>
          </cell>
          <cell r="P759">
            <v>0</v>
          </cell>
          <cell r="S759">
            <v>0</v>
          </cell>
          <cell r="V759">
            <v>0</v>
          </cell>
        </row>
        <row r="760">
          <cell r="G760">
            <v>0</v>
          </cell>
          <cell r="J760">
            <v>0</v>
          </cell>
          <cell r="M760">
            <v>0</v>
          </cell>
          <cell r="P760">
            <v>0</v>
          </cell>
          <cell r="S760">
            <v>0</v>
          </cell>
          <cell r="V760">
            <v>0</v>
          </cell>
        </row>
        <row r="761">
          <cell r="G761">
            <v>0</v>
          </cell>
          <cell r="J761">
            <v>0</v>
          </cell>
          <cell r="M761">
            <v>0</v>
          </cell>
          <cell r="P761">
            <v>0</v>
          </cell>
          <cell r="S761">
            <v>0</v>
          </cell>
          <cell r="V761">
            <v>0</v>
          </cell>
        </row>
        <row r="762">
          <cell r="G762">
            <v>0</v>
          </cell>
          <cell r="J762">
            <v>0</v>
          </cell>
          <cell r="M762">
            <v>0</v>
          </cell>
          <cell r="P762">
            <v>0</v>
          </cell>
          <cell r="S762">
            <v>0</v>
          </cell>
          <cell r="V762">
            <v>0</v>
          </cell>
        </row>
        <row r="763">
          <cell r="G763">
            <v>0</v>
          </cell>
          <cell r="J763">
            <v>0</v>
          </cell>
          <cell r="M763">
            <v>0</v>
          </cell>
          <cell r="P763">
            <v>0</v>
          </cell>
          <cell r="S763">
            <v>0</v>
          </cell>
          <cell r="V763">
            <v>0</v>
          </cell>
        </row>
        <row r="764">
          <cell r="G764">
            <v>0</v>
          </cell>
          <cell r="J764">
            <v>0</v>
          </cell>
          <cell r="M764">
            <v>0</v>
          </cell>
          <cell r="P764">
            <v>0</v>
          </cell>
          <cell r="S764">
            <v>0</v>
          </cell>
          <cell r="V764">
            <v>0</v>
          </cell>
        </row>
        <row r="765">
          <cell r="G765">
            <v>0</v>
          </cell>
          <cell r="J765">
            <v>0</v>
          </cell>
          <cell r="M765">
            <v>0</v>
          </cell>
          <cell r="P765">
            <v>0</v>
          </cell>
          <cell r="S765">
            <v>0</v>
          </cell>
          <cell r="V765">
            <v>0</v>
          </cell>
        </row>
        <row r="766">
          <cell r="G766">
            <v>0</v>
          </cell>
          <cell r="J766">
            <v>0</v>
          </cell>
          <cell r="M766">
            <v>0</v>
          </cell>
          <cell r="P766">
            <v>0</v>
          </cell>
          <cell r="S766">
            <v>0</v>
          </cell>
          <cell r="V766">
            <v>0</v>
          </cell>
        </row>
        <row r="767">
          <cell r="G767">
            <v>0</v>
          </cell>
          <cell r="J767">
            <v>0</v>
          </cell>
          <cell r="M767">
            <v>0</v>
          </cell>
          <cell r="P767">
            <v>0</v>
          </cell>
          <cell r="S767">
            <v>0</v>
          </cell>
          <cell r="V767">
            <v>0</v>
          </cell>
        </row>
        <row r="768">
          <cell r="G768">
            <v>0</v>
          </cell>
          <cell r="J768">
            <v>0</v>
          </cell>
          <cell r="M768">
            <v>0</v>
          </cell>
          <cell r="P768">
            <v>0</v>
          </cell>
          <cell r="S768">
            <v>0</v>
          </cell>
          <cell r="V768">
            <v>0</v>
          </cell>
        </row>
        <row r="769">
          <cell r="G769">
            <v>0</v>
          </cell>
          <cell r="J769">
            <v>0</v>
          </cell>
          <cell r="M769">
            <v>0</v>
          </cell>
          <cell r="P769">
            <v>0</v>
          </cell>
          <cell r="S769">
            <v>0</v>
          </cell>
          <cell r="V769">
            <v>0</v>
          </cell>
        </row>
        <row r="770">
          <cell r="G770">
            <v>0</v>
          </cell>
          <cell r="J770">
            <v>0</v>
          </cell>
          <cell r="M770">
            <v>0</v>
          </cell>
          <cell r="P770">
            <v>0</v>
          </cell>
          <cell r="S770">
            <v>0</v>
          </cell>
          <cell r="V770">
            <v>0</v>
          </cell>
        </row>
        <row r="771">
          <cell r="G771">
            <v>0</v>
          </cell>
          <cell r="J771">
            <v>0</v>
          </cell>
          <cell r="M771">
            <v>0</v>
          </cell>
          <cell r="P771">
            <v>0</v>
          </cell>
          <cell r="S771">
            <v>0</v>
          </cell>
          <cell r="V771">
            <v>0</v>
          </cell>
        </row>
        <row r="772">
          <cell r="G772">
            <v>0</v>
          </cell>
          <cell r="J772">
            <v>0</v>
          </cell>
          <cell r="M772">
            <v>0</v>
          </cell>
          <cell r="P772">
            <v>0</v>
          </cell>
          <cell r="S772">
            <v>0</v>
          </cell>
          <cell r="V772">
            <v>0</v>
          </cell>
        </row>
        <row r="773">
          <cell r="G773">
            <v>0</v>
          </cell>
          <cell r="J773">
            <v>0</v>
          </cell>
          <cell r="M773">
            <v>0</v>
          </cell>
          <cell r="P773">
            <v>0</v>
          </cell>
          <cell r="S773">
            <v>0</v>
          </cell>
          <cell r="V773">
            <v>0</v>
          </cell>
        </row>
        <row r="774">
          <cell r="G774">
            <v>0</v>
          </cell>
          <cell r="J774">
            <v>0</v>
          </cell>
          <cell r="M774">
            <v>0</v>
          </cell>
          <cell r="P774">
            <v>0</v>
          </cell>
          <cell r="S774">
            <v>0</v>
          </cell>
          <cell r="V774">
            <v>0</v>
          </cell>
        </row>
        <row r="775">
          <cell r="G775">
            <v>0</v>
          </cell>
          <cell r="J775">
            <v>0</v>
          </cell>
          <cell r="M775">
            <v>0</v>
          </cell>
          <cell r="P775">
            <v>0</v>
          </cell>
          <cell r="S775">
            <v>0</v>
          </cell>
          <cell r="V775">
            <v>0</v>
          </cell>
        </row>
        <row r="776">
          <cell r="G776">
            <v>0</v>
          </cell>
          <cell r="J776">
            <v>0</v>
          </cell>
          <cell r="M776">
            <v>0</v>
          </cell>
          <cell r="P776">
            <v>0</v>
          </cell>
          <cell r="S776">
            <v>0</v>
          </cell>
          <cell r="V776">
            <v>0</v>
          </cell>
        </row>
        <row r="777">
          <cell r="G777">
            <v>0</v>
          </cell>
          <cell r="J777">
            <v>0</v>
          </cell>
          <cell r="M777">
            <v>0</v>
          </cell>
          <cell r="P777">
            <v>0</v>
          </cell>
          <cell r="S777">
            <v>0</v>
          </cell>
          <cell r="V777">
            <v>0</v>
          </cell>
        </row>
        <row r="778">
          <cell r="G778">
            <v>0</v>
          </cell>
          <cell r="J778">
            <v>0</v>
          </cell>
          <cell r="M778">
            <v>0</v>
          </cell>
          <cell r="P778">
            <v>0</v>
          </cell>
          <cell r="S778">
            <v>0</v>
          </cell>
          <cell r="V778">
            <v>0</v>
          </cell>
        </row>
        <row r="779">
          <cell r="G779">
            <v>0</v>
          </cell>
          <cell r="J779">
            <v>0</v>
          </cell>
          <cell r="M779">
            <v>0</v>
          </cell>
          <cell r="P779">
            <v>0</v>
          </cell>
          <cell r="S779">
            <v>0</v>
          </cell>
          <cell r="V779">
            <v>0</v>
          </cell>
        </row>
        <row r="780">
          <cell r="G780">
            <v>0</v>
          </cell>
          <cell r="J780">
            <v>0</v>
          </cell>
          <cell r="M780">
            <v>0</v>
          </cell>
          <cell r="P780">
            <v>0</v>
          </cell>
          <cell r="S780">
            <v>0</v>
          </cell>
          <cell r="V780">
            <v>0</v>
          </cell>
        </row>
        <row r="781">
          <cell r="G781">
            <v>0</v>
          </cell>
          <cell r="J781">
            <v>0</v>
          </cell>
          <cell r="M781">
            <v>0</v>
          </cell>
          <cell r="P781">
            <v>0</v>
          </cell>
          <cell r="S781">
            <v>0</v>
          </cell>
          <cell r="V781">
            <v>0</v>
          </cell>
        </row>
        <row r="782">
          <cell r="G782">
            <v>0</v>
          </cell>
          <cell r="J782">
            <v>0</v>
          </cell>
          <cell r="M782">
            <v>0</v>
          </cell>
          <cell r="P782">
            <v>0</v>
          </cell>
          <cell r="S782">
            <v>0</v>
          </cell>
          <cell r="V782">
            <v>0</v>
          </cell>
        </row>
        <row r="783">
          <cell r="G783">
            <v>0</v>
          </cell>
          <cell r="J783">
            <v>0</v>
          </cell>
          <cell r="M783">
            <v>0</v>
          </cell>
          <cell r="P783">
            <v>0</v>
          </cell>
          <cell r="S783">
            <v>0</v>
          </cell>
          <cell r="V783">
            <v>0</v>
          </cell>
        </row>
        <row r="784">
          <cell r="G784">
            <v>0</v>
          </cell>
          <cell r="J784">
            <v>0</v>
          </cell>
          <cell r="M784">
            <v>0</v>
          </cell>
          <cell r="P784">
            <v>0</v>
          </cell>
          <cell r="S784">
            <v>0</v>
          </cell>
          <cell r="V784">
            <v>0</v>
          </cell>
        </row>
        <row r="785">
          <cell r="G785">
            <v>0</v>
          </cell>
          <cell r="J785">
            <v>0</v>
          </cell>
          <cell r="M785">
            <v>0</v>
          </cell>
          <cell r="P785">
            <v>0</v>
          </cell>
          <cell r="S785">
            <v>0</v>
          </cell>
          <cell r="V785">
            <v>0</v>
          </cell>
        </row>
        <row r="786">
          <cell r="G786">
            <v>0</v>
          </cell>
          <cell r="J786">
            <v>0</v>
          </cell>
          <cell r="M786">
            <v>0</v>
          </cell>
          <cell r="P786">
            <v>0</v>
          </cell>
          <cell r="S786">
            <v>0</v>
          </cell>
          <cell r="V786">
            <v>0</v>
          </cell>
        </row>
        <row r="787">
          <cell r="G787">
            <v>0</v>
          </cell>
          <cell r="J787">
            <v>0</v>
          </cell>
          <cell r="M787">
            <v>0</v>
          </cell>
          <cell r="P787">
            <v>0</v>
          </cell>
          <cell r="S787">
            <v>0</v>
          </cell>
          <cell r="V787">
            <v>0</v>
          </cell>
        </row>
        <row r="788">
          <cell r="G788">
            <v>0</v>
          </cell>
          <cell r="J788">
            <v>0</v>
          </cell>
          <cell r="M788">
            <v>0</v>
          </cell>
          <cell r="P788">
            <v>0</v>
          </cell>
          <cell r="S788">
            <v>0</v>
          </cell>
          <cell r="V788">
            <v>0</v>
          </cell>
        </row>
        <row r="789">
          <cell r="G789">
            <v>0</v>
          </cell>
          <cell r="J789">
            <v>0</v>
          </cell>
          <cell r="M789">
            <v>0</v>
          </cell>
          <cell r="P789">
            <v>0</v>
          </cell>
          <cell r="S789">
            <v>0</v>
          </cell>
          <cell r="V789">
            <v>0</v>
          </cell>
        </row>
        <row r="790">
          <cell r="G790">
            <v>0</v>
          </cell>
          <cell r="J790">
            <v>0</v>
          </cell>
          <cell r="M790">
            <v>0</v>
          </cell>
          <cell r="P790">
            <v>0</v>
          </cell>
          <cell r="S790">
            <v>0</v>
          </cell>
          <cell r="V790">
            <v>0</v>
          </cell>
        </row>
        <row r="791">
          <cell r="G791">
            <v>0</v>
          </cell>
          <cell r="J791">
            <v>0</v>
          </cell>
          <cell r="M791">
            <v>0</v>
          </cell>
          <cell r="P791">
            <v>0</v>
          </cell>
          <cell r="S791">
            <v>0</v>
          </cell>
          <cell r="V791">
            <v>0</v>
          </cell>
        </row>
        <row r="792">
          <cell r="G792">
            <v>0</v>
          </cell>
          <cell r="J792">
            <v>0</v>
          </cell>
          <cell r="M792">
            <v>0</v>
          </cell>
          <cell r="P792">
            <v>0</v>
          </cell>
          <cell r="S792">
            <v>0</v>
          </cell>
          <cell r="V792">
            <v>0</v>
          </cell>
        </row>
        <row r="793">
          <cell r="G793">
            <v>0</v>
          </cell>
          <cell r="J793">
            <v>0</v>
          </cell>
          <cell r="M793">
            <v>0</v>
          </cell>
          <cell r="P793">
            <v>0</v>
          </cell>
          <cell r="S793">
            <v>0</v>
          </cell>
          <cell r="V793">
            <v>0</v>
          </cell>
        </row>
        <row r="794">
          <cell r="G794">
            <v>0</v>
          </cell>
          <cell r="J794">
            <v>0</v>
          </cell>
          <cell r="M794">
            <v>0</v>
          </cell>
          <cell r="P794">
            <v>0</v>
          </cell>
          <cell r="S794">
            <v>0</v>
          </cell>
          <cell r="V794">
            <v>0</v>
          </cell>
        </row>
        <row r="795">
          <cell r="G795">
            <v>0</v>
          </cell>
          <cell r="J795">
            <v>0</v>
          </cell>
          <cell r="M795">
            <v>0</v>
          </cell>
          <cell r="P795">
            <v>0</v>
          </cell>
          <cell r="S795">
            <v>0</v>
          </cell>
          <cell r="V795">
            <v>0</v>
          </cell>
        </row>
        <row r="796">
          <cell r="G796">
            <v>0</v>
          </cell>
          <cell r="J796">
            <v>0</v>
          </cell>
          <cell r="M796">
            <v>0</v>
          </cell>
          <cell r="P796">
            <v>0</v>
          </cell>
          <cell r="S796">
            <v>0</v>
          </cell>
          <cell r="V796">
            <v>0</v>
          </cell>
        </row>
        <row r="797">
          <cell r="G797">
            <v>0</v>
          </cell>
          <cell r="J797">
            <v>0</v>
          </cell>
          <cell r="M797">
            <v>0</v>
          </cell>
          <cell r="P797">
            <v>0</v>
          </cell>
          <cell r="S797">
            <v>0</v>
          </cell>
          <cell r="V797">
            <v>0</v>
          </cell>
        </row>
        <row r="798">
          <cell r="G798">
            <v>0</v>
          </cell>
          <cell r="J798">
            <v>0</v>
          </cell>
          <cell r="M798">
            <v>0</v>
          </cell>
          <cell r="P798">
            <v>0</v>
          </cell>
          <cell r="S798">
            <v>0</v>
          </cell>
          <cell r="V798">
            <v>0</v>
          </cell>
        </row>
        <row r="799">
          <cell r="G799">
            <v>0</v>
          </cell>
          <cell r="J799">
            <v>0</v>
          </cell>
          <cell r="M799">
            <v>0</v>
          </cell>
          <cell r="P799">
            <v>0</v>
          </cell>
          <cell r="S799">
            <v>0</v>
          </cell>
          <cell r="V799">
            <v>0</v>
          </cell>
        </row>
        <row r="800">
          <cell r="G800">
            <v>0</v>
          </cell>
          <cell r="J800">
            <v>0</v>
          </cell>
          <cell r="M800">
            <v>0</v>
          </cell>
          <cell r="P800">
            <v>0</v>
          </cell>
          <cell r="S800">
            <v>0</v>
          </cell>
          <cell r="V800">
            <v>0</v>
          </cell>
        </row>
        <row r="801">
          <cell r="G801">
            <v>0</v>
          </cell>
          <cell r="J801">
            <v>0</v>
          </cell>
          <cell r="M801">
            <v>0</v>
          </cell>
          <cell r="P801">
            <v>0</v>
          </cell>
          <cell r="S801">
            <v>0</v>
          </cell>
          <cell r="V801">
            <v>0</v>
          </cell>
        </row>
        <row r="802">
          <cell r="G802">
            <v>0</v>
          </cell>
          <cell r="J802">
            <v>0</v>
          </cell>
          <cell r="M802">
            <v>0</v>
          </cell>
          <cell r="P802">
            <v>0</v>
          </cell>
          <cell r="S802">
            <v>0</v>
          </cell>
          <cell r="V802">
            <v>0</v>
          </cell>
        </row>
        <row r="803">
          <cell r="G803">
            <v>0</v>
          </cell>
          <cell r="J803">
            <v>0</v>
          </cell>
          <cell r="M803">
            <v>0</v>
          </cell>
          <cell r="P803">
            <v>0</v>
          </cell>
          <cell r="S803">
            <v>0</v>
          </cell>
          <cell r="V803">
            <v>0</v>
          </cell>
        </row>
        <row r="804">
          <cell r="G804">
            <v>0</v>
          </cell>
          <cell r="J804">
            <v>0</v>
          </cell>
          <cell r="M804">
            <v>0</v>
          </cell>
          <cell r="P804">
            <v>0</v>
          </cell>
          <cell r="S804">
            <v>0</v>
          </cell>
          <cell r="V804">
            <v>0</v>
          </cell>
        </row>
        <row r="805">
          <cell r="G805">
            <v>0</v>
          </cell>
          <cell r="J805">
            <v>0</v>
          </cell>
          <cell r="M805">
            <v>0</v>
          </cell>
          <cell r="P805">
            <v>0</v>
          </cell>
          <cell r="S805">
            <v>0</v>
          </cell>
          <cell r="V805">
            <v>0</v>
          </cell>
        </row>
        <row r="806">
          <cell r="G806">
            <v>0</v>
          </cell>
          <cell r="J806">
            <v>0</v>
          </cell>
          <cell r="M806">
            <v>0</v>
          </cell>
          <cell r="P806">
            <v>0</v>
          </cell>
          <cell r="S806">
            <v>0</v>
          </cell>
          <cell r="V806">
            <v>0</v>
          </cell>
        </row>
        <row r="807">
          <cell r="G807">
            <v>0</v>
          </cell>
          <cell r="J807">
            <v>0</v>
          </cell>
          <cell r="M807">
            <v>0</v>
          </cell>
          <cell r="P807">
            <v>0</v>
          </cell>
          <cell r="S807">
            <v>0</v>
          </cell>
          <cell r="V807">
            <v>0</v>
          </cell>
        </row>
        <row r="808">
          <cell r="G808">
            <v>0</v>
          </cell>
          <cell r="J808">
            <v>0</v>
          </cell>
          <cell r="M808">
            <v>0</v>
          </cell>
          <cell r="P808">
            <v>0</v>
          </cell>
          <cell r="S808">
            <v>0</v>
          </cell>
          <cell r="V808">
            <v>0</v>
          </cell>
        </row>
        <row r="809">
          <cell r="G809">
            <v>0</v>
          </cell>
          <cell r="J809">
            <v>0</v>
          </cell>
          <cell r="M809">
            <v>0</v>
          </cell>
          <cell r="P809">
            <v>0</v>
          </cell>
          <cell r="S809">
            <v>0</v>
          </cell>
          <cell r="V809">
            <v>0</v>
          </cell>
        </row>
        <row r="810">
          <cell r="G810">
            <v>0</v>
          </cell>
          <cell r="J810">
            <v>0</v>
          </cell>
          <cell r="M810">
            <v>0</v>
          </cell>
          <cell r="P810">
            <v>0</v>
          </cell>
          <cell r="S810">
            <v>0</v>
          </cell>
          <cell r="V810">
            <v>0</v>
          </cell>
        </row>
        <row r="811">
          <cell r="G811">
            <v>0</v>
          </cell>
          <cell r="J811">
            <v>0</v>
          </cell>
          <cell r="M811">
            <v>0</v>
          </cell>
          <cell r="P811">
            <v>0</v>
          </cell>
          <cell r="S811">
            <v>0</v>
          </cell>
          <cell r="V811">
            <v>0</v>
          </cell>
        </row>
        <row r="812">
          <cell r="G812">
            <v>0</v>
          </cell>
          <cell r="J812">
            <v>0</v>
          </cell>
          <cell r="M812">
            <v>0</v>
          </cell>
          <cell r="P812">
            <v>0</v>
          </cell>
          <cell r="S812">
            <v>0</v>
          </cell>
          <cell r="V812">
            <v>0</v>
          </cell>
        </row>
        <row r="813">
          <cell r="G813">
            <v>0</v>
          </cell>
          <cell r="J813">
            <v>0</v>
          </cell>
          <cell r="M813">
            <v>0</v>
          </cell>
          <cell r="P813">
            <v>0</v>
          </cell>
          <cell r="S813">
            <v>0</v>
          </cell>
          <cell r="V813">
            <v>0</v>
          </cell>
        </row>
        <row r="814">
          <cell r="G814">
            <v>0</v>
          </cell>
          <cell r="J814">
            <v>0</v>
          </cell>
          <cell r="M814">
            <v>0</v>
          </cell>
          <cell r="P814">
            <v>0</v>
          </cell>
          <cell r="S814">
            <v>0</v>
          </cell>
          <cell r="V814">
            <v>0</v>
          </cell>
        </row>
        <row r="815">
          <cell r="G815">
            <v>0</v>
          </cell>
          <cell r="J815">
            <v>0</v>
          </cell>
          <cell r="M815">
            <v>0</v>
          </cell>
          <cell r="P815">
            <v>0</v>
          </cell>
          <cell r="S815">
            <v>0</v>
          </cell>
          <cell r="V815">
            <v>0</v>
          </cell>
        </row>
        <row r="816">
          <cell r="G816">
            <v>0</v>
          </cell>
          <cell r="J816">
            <v>0</v>
          </cell>
          <cell r="M816">
            <v>0</v>
          </cell>
          <cell r="P816">
            <v>0</v>
          </cell>
          <cell r="S816">
            <v>0</v>
          </cell>
          <cell r="V816">
            <v>0</v>
          </cell>
        </row>
        <row r="817">
          <cell r="G817">
            <v>0</v>
          </cell>
          <cell r="J817">
            <v>0</v>
          </cell>
          <cell r="M817">
            <v>0</v>
          </cell>
          <cell r="P817">
            <v>0</v>
          </cell>
          <cell r="S817">
            <v>0</v>
          </cell>
          <cell r="V817">
            <v>0</v>
          </cell>
        </row>
        <row r="818">
          <cell r="G818">
            <v>0</v>
          </cell>
          <cell r="J818">
            <v>0</v>
          </cell>
          <cell r="M818">
            <v>0</v>
          </cell>
          <cell r="P818">
            <v>0</v>
          </cell>
          <cell r="S818">
            <v>0</v>
          </cell>
          <cell r="V818">
            <v>0</v>
          </cell>
        </row>
        <row r="819">
          <cell r="G819">
            <v>0</v>
          </cell>
          <cell r="J819">
            <v>0</v>
          </cell>
          <cell r="M819">
            <v>0</v>
          </cell>
          <cell r="P819">
            <v>0</v>
          </cell>
          <cell r="S819">
            <v>0</v>
          </cell>
          <cell r="V819">
            <v>0</v>
          </cell>
        </row>
        <row r="820">
          <cell r="G820">
            <v>0</v>
          </cell>
          <cell r="J820">
            <v>0</v>
          </cell>
          <cell r="M820">
            <v>0</v>
          </cell>
          <cell r="P820">
            <v>0</v>
          </cell>
          <cell r="S820">
            <v>0</v>
          </cell>
          <cell r="V820">
            <v>0</v>
          </cell>
        </row>
        <row r="821">
          <cell r="G821">
            <v>0</v>
          </cell>
          <cell r="J821">
            <v>0</v>
          </cell>
          <cell r="M821">
            <v>0</v>
          </cell>
          <cell r="P821">
            <v>0</v>
          </cell>
          <cell r="S821">
            <v>0</v>
          </cell>
          <cell r="V821">
            <v>0</v>
          </cell>
        </row>
        <row r="822">
          <cell r="G822">
            <v>0</v>
          </cell>
          <cell r="J822">
            <v>0</v>
          </cell>
          <cell r="M822">
            <v>0</v>
          </cell>
          <cell r="P822">
            <v>0</v>
          </cell>
          <cell r="S822">
            <v>0</v>
          </cell>
          <cell r="V822">
            <v>0</v>
          </cell>
        </row>
        <row r="823">
          <cell r="G823">
            <v>0</v>
          </cell>
          <cell r="J823">
            <v>0</v>
          </cell>
          <cell r="M823">
            <v>0</v>
          </cell>
          <cell r="P823">
            <v>0</v>
          </cell>
          <cell r="S823">
            <v>0</v>
          </cell>
          <cell r="V823">
            <v>0</v>
          </cell>
        </row>
        <row r="824">
          <cell r="G824">
            <v>0</v>
          </cell>
          <cell r="J824">
            <v>0</v>
          </cell>
          <cell r="M824">
            <v>0</v>
          </cell>
          <cell r="P824">
            <v>0</v>
          </cell>
          <cell r="S824">
            <v>0</v>
          </cell>
          <cell r="V824">
            <v>0</v>
          </cell>
        </row>
        <row r="825">
          <cell r="G825">
            <v>0</v>
          </cell>
          <cell r="J825">
            <v>0</v>
          </cell>
          <cell r="M825">
            <v>0</v>
          </cell>
          <cell r="P825">
            <v>0</v>
          </cell>
          <cell r="S825">
            <v>0</v>
          </cell>
          <cell r="V825">
            <v>0</v>
          </cell>
        </row>
        <row r="826">
          <cell r="G826">
            <v>0</v>
          </cell>
          <cell r="J826">
            <v>0</v>
          </cell>
          <cell r="M826">
            <v>0</v>
          </cell>
          <cell r="P826">
            <v>0</v>
          </cell>
          <cell r="S826">
            <v>0</v>
          </cell>
          <cell r="V826">
            <v>0</v>
          </cell>
        </row>
        <row r="827">
          <cell r="G827">
            <v>0</v>
          </cell>
          <cell r="J827">
            <v>0</v>
          </cell>
          <cell r="M827">
            <v>0</v>
          </cell>
          <cell r="P827">
            <v>0</v>
          </cell>
          <cell r="S827">
            <v>0</v>
          </cell>
          <cell r="V827">
            <v>0</v>
          </cell>
        </row>
        <row r="828">
          <cell r="G828">
            <v>0</v>
          </cell>
          <cell r="J828">
            <v>0</v>
          </cell>
          <cell r="M828">
            <v>0</v>
          </cell>
          <cell r="P828">
            <v>0</v>
          </cell>
          <cell r="S828">
            <v>0</v>
          </cell>
          <cell r="V828">
            <v>0</v>
          </cell>
        </row>
        <row r="829">
          <cell r="G829">
            <v>0</v>
          </cell>
          <cell r="J829">
            <v>0</v>
          </cell>
          <cell r="M829">
            <v>0</v>
          </cell>
          <cell r="P829">
            <v>0</v>
          </cell>
          <cell r="S829">
            <v>0</v>
          </cell>
          <cell r="V829">
            <v>0</v>
          </cell>
        </row>
        <row r="830">
          <cell r="G830">
            <v>0</v>
          </cell>
          <cell r="J830">
            <v>0</v>
          </cell>
          <cell r="M830">
            <v>0</v>
          </cell>
          <cell r="P830">
            <v>0</v>
          </cell>
          <cell r="S830">
            <v>0</v>
          </cell>
          <cell r="V830">
            <v>0</v>
          </cell>
        </row>
        <row r="831">
          <cell r="G831">
            <v>0</v>
          </cell>
          <cell r="J831">
            <v>0</v>
          </cell>
          <cell r="M831">
            <v>0</v>
          </cell>
          <cell r="P831">
            <v>0</v>
          </cell>
          <cell r="S831">
            <v>0</v>
          </cell>
          <cell r="V831">
            <v>0</v>
          </cell>
        </row>
        <row r="832">
          <cell r="G832">
            <v>0</v>
          </cell>
          <cell r="J832">
            <v>0</v>
          </cell>
          <cell r="M832">
            <v>0</v>
          </cell>
          <cell r="P832">
            <v>0</v>
          </cell>
          <cell r="S832">
            <v>0</v>
          </cell>
          <cell r="V832">
            <v>0</v>
          </cell>
        </row>
        <row r="833">
          <cell r="G833">
            <v>0</v>
          </cell>
          <cell r="J833">
            <v>0</v>
          </cell>
          <cell r="M833">
            <v>0</v>
          </cell>
          <cell r="P833">
            <v>0</v>
          </cell>
          <cell r="S833">
            <v>0</v>
          </cell>
          <cell r="V833">
            <v>0</v>
          </cell>
        </row>
        <row r="834">
          <cell r="G834">
            <v>0</v>
          </cell>
          <cell r="J834">
            <v>0</v>
          </cell>
          <cell r="M834">
            <v>0</v>
          </cell>
          <cell r="P834">
            <v>0</v>
          </cell>
          <cell r="S834">
            <v>0</v>
          </cell>
          <cell r="V834">
            <v>0</v>
          </cell>
        </row>
        <row r="835">
          <cell r="G835">
            <v>0</v>
          </cell>
          <cell r="J835">
            <v>0</v>
          </cell>
          <cell r="M835">
            <v>0</v>
          </cell>
          <cell r="P835">
            <v>0</v>
          </cell>
          <cell r="S835">
            <v>0</v>
          </cell>
          <cell r="V835">
            <v>0</v>
          </cell>
        </row>
        <row r="836">
          <cell r="G836">
            <v>0</v>
          </cell>
          <cell r="J836">
            <v>0</v>
          </cell>
          <cell r="M836">
            <v>0</v>
          </cell>
          <cell r="P836">
            <v>0</v>
          </cell>
          <cell r="S836">
            <v>0</v>
          </cell>
          <cell r="V836">
            <v>0</v>
          </cell>
        </row>
        <row r="837">
          <cell r="G837">
            <v>0</v>
          </cell>
          <cell r="J837">
            <v>0</v>
          </cell>
          <cell r="M837">
            <v>0</v>
          </cell>
          <cell r="P837">
            <v>0</v>
          </cell>
          <cell r="S837">
            <v>0</v>
          </cell>
          <cell r="V837">
            <v>0</v>
          </cell>
        </row>
        <row r="838">
          <cell r="G838">
            <v>0</v>
          </cell>
          <cell r="J838">
            <v>0</v>
          </cell>
          <cell r="M838">
            <v>0</v>
          </cell>
          <cell r="P838">
            <v>0</v>
          </cell>
          <cell r="S838">
            <v>0</v>
          </cell>
          <cell r="V838">
            <v>0</v>
          </cell>
        </row>
        <row r="839">
          <cell r="G839">
            <v>0</v>
          </cell>
          <cell r="J839">
            <v>0</v>
          </cell>
          <cell r="M839">
            <v>0</v>
          </cell>
          <cell r="P839">
            <v>0</v>
          </cell>
          <cell r="S839">
            <v>0</v>
          </cell>
          <cell r="V839">
            <v>0</v>
          </cell>
        </row>
        <row r="840">
          <cell r="G840">
            <v>0</v>
          </cell>
          <cell r="J840">
            <v>0</v>
          </cell>
          <cell r="M840">
            <v>0</v>
          </cell>
          <cell r="P840">
            <v>0</v>
          </cell>
          <cell r="S840">
            <v>0</v>
          </cell>
          <cell r="V840">
            <v>0</v>
          </cell>
        </row>
        <row r="841">
          <cell r="G841">
            <v>0</v>
          </cell>
          <cell r="J841">
            <v>0</v>
          </cell>
          <cell r="M841">
            <v>0</v>
          </cell>
          <cell r="P841">
            <v>0</v>
          </cell>
          <cell r="S841">
            <v>0</v>
          </cell>
          <cell r="V841">
            <v>0</v>
          </cell>
        </row>
        <row r="842">
          <cell r="G842">
            <v>0</v>
          </cell>
          <cell r="J842">
            <v>0</v>
          </cell>
          <cell r="M842">
            <v>0</v>
          </cell>
          <cell r="P842">
            <v>0</v>
          </cell>
          <cell r="S842">
            <v>0</v>
          </cell>
          <cell r="V842">
            <v>0</v>
          </cell>
        </row>
        <row r="843">
          <cell r="G843">
            <v>0</v>
          </cell>
          <cell r="J843">
            <v>0</v>
          </cell>
          <cell r="M843">
            <v>0</v>
          </cell>
          <cell r="P843">
            <v>0</v>
          </cell>
          <cell r="S843">
            <v>0</v>
          </cell>
          <cell r="V843">
            <v>0</v>
          </cell>
        </row>
        <row r="844">
          <cell r="G844">
            <v>0</v>
          </cell>
          <cell r="J844">
            <v>0</v>
          </cell>
          <cell r="M844">
            <v>0</v>
          </cell>
          <cell r="P844">
            <v>0</v>
          </cell>
          <cell r="S844">
            <v>0</v>
          </cell>
          <cell r="V844">
            <v>0</v>
          </cell>
        </row>
        <row r="845">
          <cell r="G845">
            <v>0</v>
          </cell>
          <cell r="J845">
            <v>0</v>
          </cell>
          <cell r="M845">
            <v>0</v>
          </cell>
          <cell r="P845">
            <v>0</v>
          </cell>
          <cell r="S845">
            <v>0</v>
          </cell>
          <cell r="V845">
            <v>0</v>
          </cell>
        </row>
        <row r="846">
          <cell r="G846">
            <v>0</v>
          </cell>
          <cell r="J846">
            <v>0</v>
          </cell>
          <cell r="M846">
            <v>0</v>
          </cell>
          <cell r="P846">
            <v>0</v>
          </cell>
          <cell r="S846">
            <v>0</v>
          </cell>
          <cell r="V846">
            <v>0</v>
          </cell>
        </row>
        <row r="847">
          <cell r="G847">
            <v>0</v>
          </cell>
          <cell r="J847">
            <v>0</v>
          </cell>
          <cell r="M847">
            <v>0</v>
          </cell>
          <cell r="P847">
            <v>0</v>
          </cell>
          <cell r="S847">
            <v>0</v>
          </cell>
          <cell r="V847">
            <v>0</v>
          </cell>
        </row>
        <row r="848">
          <cell r="G848">
            <v>0</v>
          </cell>
          <cell r="J848">
            <v>0</v>
          </cell>
          <cell r="M848">
            <v>0</v>
          </cell>
          <cell r="P848">
            <v>0</v>
          </cell>
          <cell r="S848">
            <v>0</v>
          </cell>
          <cell r="V848">
            <v>0</v>
          </cell>
        </row>
        <row r="849">
          <cell r="G849">
            <v>0</v>
          </cell>
          <cell r="J849">
            <v>0</v>
          </cell>
          <cell r="M849">
            <v>0</v>
          </cell>
          <cell r="P849">
            <v>0</v>
          </cell>
          <cell r="S849">
            <v>0</v>
          </cell>
          <cell r="V849">
            <v>0</v>
          </cell>
        </row>
        <row r="850">
          <cell r="G850">
            <v>0</v>
          </cell>
          <cell r="J850">
            <v>0</v>
          </cell>
          <cell r="M850">
            <v>0</v>
          </cell>
          <cell r="P850">
            <v>0</v>
          </cell>
          <cell r="S850">
            <v>0</v>
          </cell>
          <cell r="V850">
            <v>0</v>
          </cell>
        </row>
        <row r="851">
          <cell r="G851">
            <v>0</v>
          </cell>
          <cell r="J851">
            <v>0</v>
          </cell>
          <cell r="M851">
            <v>0</v>
          </cell>
          <cell r="P851">
            <v>0</v>
          </cell>
          <cell r="S851">
            <v>0</v>
          </cell>
          <cell r="V851">
            <v>0</v>
          </cell>
        </row>
        <row r="852">
          <cell r="G852">
            <v>0</v>
          </cell>
          <cell r="J852">
            <v>0</v>
          </cell>
          <cell r="M852">
            <v>0</v>
          </cell>
          <cell r="P852">
            <v>0</v>
          </cell>
          <cell r="S852">
            <v>0</v>
          </cell>
          <cell r="V852">
            <v>0</v>
          </cell>
        </row>
        <row r="853">
          <cell r="G853">
            <v>0</v>
          </cell>
          <cell r="J853">
            <v>0</v>
          </cell>
          <cell r="M853">
            <v>0</v>
          </cell>
          <cell r="P853">
            <v>0</v>
          </cell>
          <cell r="S853">
            <v>0</v>
          </cell>
          <cell r="V853">
            <v>0</v>
          </cell>
        </row>
        <row r="854">
          <cell r="G854">
            <v>0</v>
          </cell>
          <cell r="J854">
            <v>0</v>
          </cell>
          <cell r="M854">
            <v>0</v>
          </cell>
          <cell r="P854">
            <v>0</v>
          </cell>
          <cell r="S854">
            <v>0</v>
          </cell>
          <cell r="V854">
            <v>0</v>
          </cell>
        </row>
        <row r="855">
          <cell r="G855">
            <v>0</v>
          </cell>
          <cell r="J855">
            <v>0</v>
          </cell>
          <cell r="M855">
            <v>0</v>
          </cell>
          <cell r="P855">
            <v>0</v>
          </cell>
          <cell r="S855">
            <v>0</v>
          </cell>
          <cell r="V855">
            <v>0</v>
          </cell>
        </row>
        <row r="856">
          <cell r="G856">
            <v>0</v>
          </cell>
          <cell r="J856">
            <v>0</v>
          </cell>
          <cell r="M856">
            <v>0</v>
          </cell>
          <cell r="P856">
            <v>0</v>
          </cell>
          <cell r="S856">
            <v>0</v>
          </cell>
          <cell r="V856">
            <v>0</v>
          </cell>
        </row>
        <row r="857">
          <cell r="G857">
            <v>0</v>
          </cell>
          <cell r="J857">
            <v>0</v>
          </cell>
          <cell r="M857">
            <v>0</v>
          </cell>
          <cell r="P857">
            <v>0</v>
          </cell>
          <cell r="S857">
            <v>0</v>
          </cell>
          <cell r="V857">
            <v>0</v>
          </cell>
        </row>
        <row r="858">
          <cell r="G858">
            <v>0</v>
          </cell>
          <cell r="J858">
            <v>0</v>
          </cell>
          <cell r="M858">
            <v>0</v>
          </cell>
          <cell r="P858">
            <v>0</v>
          </cell>
          <cell r="S858">
            <v>0</v>
          </cell>
          <cell r="V858">
            <v>0</v>
          </cell>
        </row>
        <row r="859">
          <cell r="G859">
            <v>0</v>
          </cell>
          <cell r="J859">
            <v>0</v>
          </cell>
          <cell r="M859">
            <v>0</v>
          </cell>
          <cell r="P859">
            <v>0</v>
          </cell>
          <cell r="S859">
            <v>0</v>
          </cell>
          <cell r="V859">
            <v>0</v>
          </cell>
        </row>
        <row r="860">
          <cell r="G860">
            <v>0</v>
          </cell>
          <cell r="J860">
            <v>0</v>
          </cell>
          <cell r="M860">
            <v>0</v>
          </cell>
          <cell r="P860">
            <v>0</v>
          </cell>
          <cell r="S860">
            <v>0</v>
          </cell>
          <cell r="V860">
            <v>0</v>
          </cell>
        </row>
        <row r="861">
          <cell r="G861">
            <v>0</v>
          </cell>
          <cell r="J861">
            <v>0</v>
          </cell>
          <cell r="M861">
            <v>0</v>
          </cell>
          <cell r="P861">
            <v>0</v>
          </cell>
          <cell r="S861">
            <v>0</v>
          </cell>
          <cell r="V861">
            <v>0</v>
          </cell>
        </row>
        <row r="862">
          <cell r="G862">
            <v>0</v>
          </cell>
          <cell r="J862">
            <v>0</v>
          </cell>
          <cell r="M862">
            <v>0</v>
          </cell>
          <cell r="P862">
            <v>0</v>
          </cell>
          <cell r="S862">
            <v>0</v>
          </cell>
          <cell r="V862">
            <v>0</v>
          </cell>
        </row>
        <row r="863">
          <cell r="G863">
            <v>0</v>
          </cell>
          <cell r="J863">
            <v>0</v>
          </cell>
          <cell r="M863">
            <v>0</v>
          </cell>
          <cell r="P863">
            <v>0</v>
          </cell>
          <cell r="S863">
            <v>0</v>
          </cell>
          <cell r="V863">
            <v>0</v>
          </cell>
        </row>
        <row r="864">
          <cell r="G864">
            <v>0</v>
          </cell>
          <cell r="J864">
            <v>0</v>
          </cell>
          <cell r="M864">
            <v>0</v>
          </cell>
          <cell r="P864">
            <v>0</v>
          </cell>
          <cell r="S864">
            <v>0</v>
          </cell>
          <cell r="V864">
            <v>0</v>
          </cell>
        </row>
        <row r="865">
          <cell r="G865">
            <v>0</v>
          </cell>
          <cell r="J865">
            <v>0</v>
          </cell>
          <cell r="M865">
            <v>0</v>
          </cell>
          <cell r="P865">
            <v>0</v>
          </cell>
          <cell r="S865">
            <v>0</v>
          </cell>
          <cell r="V865">
            <v>0</v>
          </cell>
        </row>
        <row r="866">
          <cell r="G866">
            <v>0</v>
          </cell>
          <cell r="J866">
            <v>0</v>
          </cell>
          <cell r="M866">
            <v>0</v>
          </cell>
          <cell r="P866">
            <v>0</v>
          </cell>
          <cell r="S866">
            <v>0</v>
          </cell>
          <cell r="V866">
            <v>0</v>
          </cell>
        </row>
        <row r="867">
          <cell r="G867">
            <v>0</v>
          </cell>
          <cell r="J867">
            <v>0</v>
          </cell>
          <cell r="M867">
            <v>0</v>
          </cell>
          <cell r="P867">
            <v>0</v>
          </cell>
          <cell r="S867">
            <v>0</v>
          </cell>
          <cell r="V867">
            <v>0</v>
          </cell>
        </row>
        <row r="868">
          <cell r="G868">
            <v>0</v>
          </cell>
          <cell r="J868">
            <v>0</v>
          </cell>
          <cell r="M868">
            <v>0</v>
          </cell>
          <cell r="P868">
            <v>0</v>
          </cell>
          <cell r="S868">
            <v>0</v>
          </cell>
          <cell r="V868">
            <v>0</v>
          </cell>
        </row>
        <row r="869">
          <cell r="G869">
            <v>0</v>
          </cell>
          <cell r="J869">
            <v>0</v>
          </cell>
          <cell r="M869">
            <v>0</v>
          </cell>
          <cell r="P869">
            <v>0</v>
          </cell>
          <cell r="S869">
            <v>0</v>
          </cell>
          <cell r="V869">
            <v>0</v>
          </cell>
        </row>
        <row r="870">
          <cell r="G870">
            <v>0</v>
          </cell>
          <cell r="J870">
            <v>0</v>
          </cell>
          <cell r="M870">
            <v>0</v>
          </cell>
          <cell r="P870">
            <v>0</v>
          </cell>
          <cell r="S870">
            <v>0</v>
          </cell>
          <cell r="V870">
            <v>0</v>
          </cell>
        </row>
        <row r="871">
          <cell r="G871">
            <v>0</v>
          </cell>
          <cell r="J871">
            <v>0</v>
          </cell>
          <cell r="M871">
            <v>0</v>
          </cell>
          <cell r="P871">
            <v>0</v>
          </cell>
          <cell r="S871">
            <v>0</v>
          </cell>
          <cell r="V871">
            <v>0</v>
          </cell>
        </row>
        <row r="872">
          <cell r="G872">
            <v>0</v>
          </cell>
          <cell r="J872">
            <v>0</v>
          </cell>
          <cell r="M872">
            <v>0</v>
          </cell>
          <cell r="P872">
            <v>0</v>
          </cell>
          <cell r="S872">
            <v>0</v>
          </cell>
          <cell r="V872">
            <v>0</v>
          </cell>
        </row>
        <row r="873">
          <cell r="G873">
            <v>0</v>
          </cell>
          <cell r="J873">
            <v>0</v>
          </cell>
          <cell r="M873">
            <v>0</v>
          </cell>
          <cell r="P873">
            <v>0</v>
          </cell>
          <cell r="S873">
            <v>0</v>
          </cell>
          <cell r="V873">
            <v>0</v>
          </cell>
        </row>
        <row r="874">
          <cell r="G874">
            <v>0</v>
          </cell>
          <cell r="J874">
            <v>0</v>
          </cell>
          <cell r="M874">
            <v>0</v>
          </cell>
          <cell r="P874">
            <v>0</v>
          </cell>
          <cell r="S874">
            <v>0</v>
          </cell>
          <cell r="V874">
            <v>0</v>
          </cell>
        </row>
        <row r="875">
          <cell r="G875">
            <v>0</v>
          </cell>
          <cell r="J875">
            <v>0</v>
          </cell>
          <cell r="M875">
            <v>0</v>
          </cell>
          <cell r="P875">
            <v>0</v>
          </cell>
          <cell r="S875">
            <v>0</v>
          </cell>
          <cell r="V875">
            <v>0</v>
          </cell>
        </row>
        <row r="876">
          <cell r="G876">
            <v>0</v>
          </cell>
          <cell r="J876">
            <v>0</v>
          </cell>
          <cell r="M876">
            <v>0</v>
          </cell>
          <cell r="P876">
            <v>0</v>
          </cell>
          <cell r="S876">
            <v>0</v>
          </cell>
          <cell r="V876">
            <v>0</v>
          </cell>
        </row>
        <row r="877">
          <cell r="G877">
            <v>0</v>
          </cell>
          <cell r="J877">
            <v>0</v>
          </cell>
          <cell r="M877">
            <v>0</v>
          </cell>
          <cell r="P877">
            <v>0</v>
          </cell>
          <cell r="S877">
            <v>0</v>
          </cell>
          <cell r="V877">
            <v>0</v>
          </cell>
        </row>
        <row r="878">
          <cell r="G878">
            <v>0</v>
          </cell>
          <cell r="J878">
            <v>0</v>
          </cell>
          <cell r="M878">
            <v>0</v>
          </cell>
          <cell r="P878">
            <v>0</v>
          </cell>
          <cell r="S878">
            <v>0</v>
          </cell>
          <cell r="V878">
            <v>0</v>
          </cell>
        </row>
        <row r="879">
          <cell r="G879">
            <v>0</v>
          </cell>
          <cell r="J879">
            <v>0</v>
          </cell>
          <cell r="M879">
            <v>0</v>
          </cell>
          <cell r="P879">
            <v>0</v>
          </cell>
          <cell r="S879">
            <v>0</v>
          </cell>
          <cell r="V879">
            <v>0</v>
          </cell>
        </row>
        <row r="880">
          <cell r="G880">
            <v>0</v>
          </cell>
          <cell r="J880">
            <v>0</v>
          </cell>
          <cell r="M880">
            <v>0</v>
          </cell>
          <cell r="P880">
            <v>0</v>
          </cell>
          <cell r="S880">
            <v>0</v>
          </cell>
          <cell r="V880">
            <v>0</v>
          </cell>
        </row>
        <row r="881">
          <cell r="G881">
            <v>0</v>
          </cell>
          <cell r="J881">
            <v>0</v>
          </cell>
          <cell r="M881">
            <v>0</v>
          </cell>
          <cell r="P881">
            <v>0</v>
          </cell>
          <cell r="S881">
            <v>0</v>
          </cell>
          <cell r="V881">
            <v>0</v>
          </cell>
        </row>
        <row r="882">
          <cell r="G882">
            <v>0</v>
          </cell>
          <cell r="J882">
            <v>0</v>
          </cell>
          <cell r="M882">
            <v>0</v>
          </cell>
          <cell r="P882">
            <v>0</v>
          </cell>
          <cell r="S882">
            <v>0</v>
          </cell>
          <cell r="V882">
            <v>0</v>
          </cell>
        </row>
        <row r="883">
          <cell r="G883">
            <v>0</v>
          </cell>
          <cell r="J883">
            <v>0</v>
          </cell>
          <cell r="M883">
            <v>0</v>
          </cell>
          <cell r="P883">
            <v>0</v>
          </cell>
          <cell r="S883">
            <v>0</v>
          </cell>
          <cell r="V883">
            <v>0</v>
          </cell>
        </row>
        <row r="884">
          <cell r="G884">
            <v>0</v>
          </cell>
          <cell r="J884">
            <v>0</v>
          </cell>
          <cell r="M884">
            <v>0</v>
          </cell>
          <cell r="P884">
            <v>0</v>
          </cell>
          <cell r="S884">
            <v>0</v>
          </cell>
          <cell r="V884">
            <v>0</v>
          </cell>
        </row>
        <row r="885">
          <cell r="G885">
            <v>0</v>
          </cell>
          <cell r="J885">
            <v>0</v>
          </cell>
          <cell r="M885">
            <v>0</v>
          </cell>
          <cell r="P885">
            <v>0</v>
          </cell>
          <cell r="S885">
            <v>0</v>
          </cell>
          <cell r="V885">
            <v>0</v>
          </cell>
        </row>
        <row r="886">
          <cell r="G886">
            <v>0</v>
          </cell>
          <cell r="J886">
            <v>0</v>
          </cell>
          <cell r="M886">
            <v>0</v>
          </cell>
          <cell r="P886">
            <v>0</v>
          </cell>
          <cell r="S886">
            <v>0</v>
          </cell>
          <cell r="V886">
            <v>0</v>
          </cell>
        </row>
        <row r="887">
          <cell r="G887">
            <v>0</v>
          </cell>
          <cell r="J887">
            <v>0</v>
          </cell>
          <cell r="M887">
            <v>0</v>
          </cell>
          <cell r="P887">
            <v>0</v>
          </cell>
          <cell r="S887">
            <v>0</v>
          </cell>
          <cell r="V887">
            <v>0</v>
          </cell>
        </row>
        <row r="888">
          <cell r="G888">
            <v>0</v>
          </cell>
          <cell r="J888">
            <v>0</v>
          </cell>
          <cell r="M888">
            <v>0</v>
          </cell>
          <cell r="P888">
            <v>0</v>
          </cell>
          <cell r="S888">
            <v>0</v>
          </cell>
          <cell r="V888">
            <v>0</v>
          </cell>
        </row>
        <row r="889">
          <cell r="G889">
            <v>0</v>
          </cell>
          <cell r="J889">
            <v>0</v>
          </cell>
          <cell r="M889">
            <v>0</v>
          </cell>
          <cell r="P889">
            <v>0</v>
          </cell>
          <cell r="S889">
            <v>0</v>
          </cell>
          <cell r="V889">
            <v>0</v>
          </cell>
        </row>
        <row r="890">
          <cell r="G890">
            <v>0</v>
          </cell>
          <cell r="J890">
            <v>0</v>
          </cell>
          <cell r="M890">
            <v>0</v>
          </cell>
          <cell r="P890">
            <v>0</v>
          </cell>
          <cell r="S890">
            <v>0</v>
          </cell>
          <cell r="V890">
            <v>0</v>
          </cell>
        </row>
        <row r="891">
          <cell r="G891">
            <v>0</v>
          </cell>
          <cell r="J891">
            <v>0</v>
          </cell>
          <cell r="M891">
            <v>0</v>
          </cell>
          <cell r="P891">
            <v>0</v>
          </cell>
          <cell r="S891">
            <v>0</v>
          </cell>
          <cell r="V891">
            <v>0</v>
          </cell>
        </row>
        <row r="892">
          <cell r="G892">
            <v>0</v>
          </cell>
          <cell r="J892">
            <v>0</v>
          </cell>
          <cell r="M892">
            <v>0</v>
          </cell>
          <cell r="P892">
            <v>0</v>
          </cell>
          <cell r="S892">
            <v>0</v>
          </cell>
          <cell r="V892">
            <v>0</v>
          </cell>
        </row>
        <row r="893">
          <cell r="G893">
            <v>0</v>
          </cell>
          <cell r="J893">
            <v>0</v>
          </cell>
          <cell r="M893">
            <v>0</v>
          </cell>
          <cell r="P893">
            <v>0</v>
          </cell>
          <cell r="S893">
            <v>0</v>
          </cell>
          <cell r="V893">
            <v>0</v>
          </cell>
        </row>
        <row r="894">
          <cell r="G894">
            <v>0</v>
          </cell>
          <cell r="J894">
            <v>0</v>
          </cell>
          <cell r="M894">
            <v>0</v>
          </cell>
          <cell r="P894">
            <v>0</v>
          </cell>
          <cell r="S894">
            <v>0</v>
          </cell>
          <cell r="V894">
            <v>0</v>
          </cell>
        </row>
        <row r="895">
          <cell r="G895">
            <v>0</v>
          </cell>
          <cell r="J895">
            <v>0</v>
          </cell>
          <cell r="M895">
            <v>0</v>
          </cell>
          <cell r="P895">
            <v>0</v>
          </cell>
          <cell r="S895">
            <v>0</v>
          </cell>
          <cell r="V895">
            <v>0</v>
          </cell>
        </row>
        <row r="896">
          <cell r="G896">
            <v>0</v>
          </cell>
          <cell r="J896">
            <v>0</v>
          </cell>
          <cell r="M896">
            <v>0</v>
          </cell>
          <cell r="P896">
            <v>0</v>
          </cell>
          <cell r="S896">
            <v>0</v>
          </cell>
          <cell r="V896">
            <v>0</v>
          </cell>
        </row>
        <row r="897">
          <cell r="G897">
            <v>0</v>
          </cell>
          <cell r="J897">
            <v>0</v>
          </cell>
          <cell r="M897">
            <v>0</v>
          </cell>
          <cell r="P897">
            <v>0</v>
          </cell>
          <cell r="S897">
            <v>0</v>
          </cell>
          <cell r="V897">
            <v>0</v>
          </cell>
        </row>
        <row r="898">
          <cell r="G898">
            <v>0</v>
          </cell>
          <cell r="J898">
            <v>0</v>
          </cell>
          <cell r="M898">
            <v>0</v>
          </cell>
          <cell r="P898">
            <v>0</v>
          </cell>
          <cell r="S898">
            <v>0</v>
          </cell>
          <cell r="V898">
            <v>0</v>
          </cell>
        </row>
        <row r="899">
          <cell r="G899">
            <v>0</v>
          </cell>
          <cell r="J899">
            <v>0</v>
          </cell>
          <cell r="M899">
            <v>0</v>
          </cell>
          <cell r="P899">
            <v>0</v>
          </cell>
          <cell r="S899">
            <v>0</v>
          </cell>
          <cell r="V899">
            <v>0</v>
          </cell>
        </row>
        <row r="900">
          <cell r="G900">
            <v>0</v>
          </cell>
          <cell r="J900">
            <v>0</v>
          </cell>
          <cell r="M900">
            <v>0</v>
          </cell>
          <cell r="P900">
            <v>0</v>
          </cell>
          <cell r="S900">
            <v>0</v>
          </cell>
          <cell r="V900">
            <v>0</v>
          </cell>
        </row>
        <row r="901">
          <cell r="G901">
            <v>0</v>
          </cell>
          <cell r="J901">
            <v>0</v>
          </cell>
          <cell r="M901">
            <v>0</v>
          </cell>
          <cell r="P901">
            <v>0</v>
          </cell>
          <cell r="S901">
            <v>0</v>
          </cell>
          <cell r="V901">
            <v>0</v>
          </cell>
        </row>
        <row r="902">
          <cell r="G902">
            <v>0</v>
          </cell>
          <cell r="J902">
            <v>0</v>
          </cell>
          <cell r="M902">
            <v>0</v>
          </cell>
          <cell r="P902">
            <v>0</v>
          </cell>
          <cell r="S902">
            <v>0</v>
          </cell>
          <cell r="V902">
            <v>0</v>
          </cell>
        </row>
        <row r="903">
          <cell r="G903">
            <v>0</v>
          </cell>
          <cell r="J903">
            <v>0</v>
          </cell>
          <cell r="M903">
            <v>0</v>
          </cell>
          <cell r="P903">
            <v>0</v>
          </cell>
          <cell r="S903">
            <v>0</v>
          </cell>
          <cell r="V903">
            <v>0</v>
          </cell>
        </row>
        <row r="904">
          <cell r="G904">
            <v>0</v>
          </cell>
          <cell r="J904">
            <v>0</v>
          </cell>
          <cell r="M904">
            <v>0</v>
          </cell>
          <cell r="P904">
            <v>0</v>
          </cell>
          <cell r="S904">
            <v>0</v>
          </cell>
          <cell r="V904">
            <v>0</v>
          </cell>
        </row>
        <row r="905">
          <cell r="G905">
            <v>0</v>
          </cell>
          <cell r="J905">
            <v>0</v>
          </cell>
          <cell r="M905">
            <v>0</v>
          </cell>
          <cell r="P905">
            <v>0</v>
          </cell>
          <cell r="S905">
            <v>0</v>
          </cell>
          <cell r="V905">
            <v>0</v>
          </cell>
        </row>
        <row r="906">
          <cell r="G906">
            <v>0</v>
          </cell>
          <cell r="J906">
            <v>0</v>
          </cell>
          <cell r="M906">
            <v>0</v>
          </cell>
          <cell r="P906">
            <v>0</v>
          </cell>
          <cell r="S906">
            <v>0</v>
          </cell>
          <cell r="V906">
            <v>0</v>
          </cell>
        </row>
        <row r="907">
          <cell r="G907">
            <v>0</v>
          </cell>
          <cell r="J907">
            <v>0</v>
          </cell>
          <cell r="M907">
            <v>0</v>
          </cell>
          <cell r="P907">
            <v>0</v>
          </cell>
          <cell r="S907">
            <v>0</v>
          </cell>
          <cell r="V907">
            <v>0</v>
          </cell>
        </row>
        <row r="908">
          <cell r="G908">
            <v>0</v>
          </cell>
          <cell r="J908">
            <v>0</v>
          </cell>
          <cell r="M908">
            <v>0</v>
          </cell>
          <cell r="P908">
            <v>0</v>
          </cell>
          <cell r="S908">
            <v>0</v>
          </cell>
          <cell r="V908">
            <v>0</v>
          </cell>
        </row>
        <row r="909">
          <cell r="G909">
            <v>0</v>
          </cell>
          <cell r="J909">
            <v>0</v>
          </cell>
          <cell r="M909">
            <v>0</v>
          </cell>
          <cell r="P909">
            <v>0</v>
          </cell>
          <cell r="S909">
            <v>0</v>
          </cell>
          <cell r="V909">
            <v>0</v>
          </cell>
        </row>
        <row r="910">
          <cell r="G910">
            <v>0</v>
          </cell>
          <cell r="J910">
            <v>0</v>
          </cell>
          <cell r="M910">
            <v>0</v>
          </cell>
          <cell r="P910">
            <v>0</v>
          </cell>
          <cell r="S910">
            <v>0</v>
          </cell>
          <cell r="V910">
            <v>0</v>
          </cell>
        </row>
        <row r="911">
          <cell r="G911">
            <v>0</v>
          </cell>
          <cell r="J911">
            <v>0</v>
          </cell>
          <cell r="M911">
            <v>0</v>
          </cell>
          <cell r="P911">
            <v>0</v>
          </cell>
          <cell r="S911">
            <v>0</v>
          </cell>
          <cell r="V911">
            <v>0</v>
          </cell>
        </row>
        <row r="912">
          <cell r="G912">
            <v>0</v>
          </cell>
          <cell r="J912">
            <v>0</v>
          </cell>
          <cell r="M912">
            <v>0</v>
          </cell>
          <cell r="P912">
            <v>0</v>
          </cell>
          <cell r="S912">
            <v>0</v>
          </cell>
          <cell r="V912">
            <v>0</v>
          </cell>
        </row>
        <row r="913">
          <cell r="G913">
            <v>0</v>
          </cell>
          <cell r="J913">
            <v>0</v>
          </cell>
          <cell r="M913">
            <v>0</v>
          </cell>
          <cell r="P913">
            <v>0</v>
          </cell>
          <cell r="S913">
            <v>0</v>
          </cell>
          <cell r="V913">
            <v>0</v>
          </cell>
        </row>
        <row r="914">
          <cell r="G914">
            <v>0</v>
          </cell>
          <cell r="J914">
            <v>0</v>
          </cell>
          <cell r="M914">
            <v>0</v>
          </cell>
          <cell r="P914">
            <v>0</v>
          </cell>
          <cell r="S914">
            <v>0</v>
          </cell>
          <cell r="V914">
            <v>0</v>
          </cell>
        </row>
        <row r="915">
          <cell r="G915">
            <v>0</v>
          </cell>
          <cell r="J915">
            <v>0</v>
          </cell>
          <cell r="M915">
            <v>0</v>
          </cell>
          <cell r="P915">
            <v>0</v>
          </cell>
          <cell r="S915">
            <v>0</v>
          </cell>
          <cell r="V915">
            <v>0</v>
          </cell>
        </row>
        <row r="916">
          <cell r="G916">
            <v>0</v>
          </cell>
          <cell r="J916">
            <v>0</v>
          </cell>
          <cell r="M916">
            <v>0</v>
          </cell>
          <cell r="P916">
            <v>0</v>
          </cell>
          <cell r="S916">
            <v>0</v>
          </cell>
          <cell r="V916">
            <v>0</v>
          </cell>
        </row>
        <row r="917">
          <cell r="G917">
            <v>0</v>
          </cell>
          <cell r="J917">
            <v>0</v>
          </cell>
          <cell r="M917">
            <v>0</v>
          </cell>
          <cell r="P917">
            <v>0</v>
          </cell>
          <cell r="S917">
            <v>0</v>
          </cell>
          <cell r="V917">
            <v>0</v>
          </cell>
        </row>
        <row r="918">
          <cell r="G918">
            <v>0</v>
          </cell>
          <cell r="J918">
            <v>0</v>
          </cell>
          <cell r="M918">
            <v>0</v>
          </cell>
          <cell r="P918">
            <v>0</v>
          </cell>
          <cell r="S918">
            <v>0</v>
          </cell>
          <cell r="V918">
            <v>0</v>
          </cell>
        </row>
        <row r="919">
          <cell r="G919">
            <v>0</v>
          </cell>
          <cell r="J919">
            <v>0</v>
          </cell>
          <cell r="M919">
            <v>0</v>
          </cell>
          <cell r="P919">
            <v>0</v>
          </cell>
          <cell r="S919">
            <v>0</v>
          </cell>
          <cell r="V919">
            <v>0</v>
          </cell>
        </row>
        <row r="920">
          <cell r="G920">
            <v>0</v>
          </cell>
          <cell r="J920">
            <v>0</v>
          </cell>
          <cell r="M920">
            <v>0</v>
          </cell>
          <cell r="P920">
            <v>0</v>
          </cell>
          <cell r="S920">
            <v>0</v>
          </cell>
          <cell r="V920">
            <v>0</v>
          </cell>
        </row>
        <row r="921">
          <cell r="G921">
            <v>0</v>
          </cell>
          <cell r="J921">
            <v>0</v>
          </cell>
          <cell r="M921">
            <v>0</v>
          </cell>
          <cell r="P921">
            <v>0</v>
          </cell>
          <cell r="S921">
            <v>0</v>
          </cell>
          <cell r="V921">
            <v>0</v>
          </cell>
        </row>
        <row r="922">
          <cell r="G922">
            <v>0</v>
          </cell>
          <cell r="J922">
            <v>0</v>
          </cell>
          <cell r="M922">
            <v>0</v>
          </cell>
          <cell r="P922">
            <v>0</v>
          </cell>
          <cell r="S922">
            <v>0</v>
          </cell>
          <cell r="V922">
            <v>0</v>
          </cell>
        </row>
        <row r="923">
          <cell r="G923">
            <v>0</v>
          </cell>
          <cell r="J923">
            <v>0</v>
          </cell>
          <cell r="M923">
            <v>0</v>
          </cell>
          <cell r="P923">
            <v>0</v>
          </cell>
          <cell r="S923">
            <v>0</v>
          </cell>
          <cell r="V923">
            <v>0</v>
          </cell>
        </row>
        <row r="924">
          <cell r="G924">
            <v>0</v>
          </cell>
          <cell r="J924">
            <v>0</v>
          </cell>
          <cell r="M924">
            <v>0</v>
          </cell>
          <cell r="P924">
            <v>0</v>
          </cell>
          <cell r="S924">
            <v>0</v>
          </cell>
          <cell r="V924">
            <v>0</v>
          </cell>
        </row>
        <row r="925">
          <cell r="G925">
            <v>0</v>
          </cell>
          <cell r="J925">
            <v>0</v>
          </cell>
          <cell r="M925">
            <v>0</v>
          </cell>
          <cell r="P925">
            <v>0</v>
          </cell>
          <cell r="S925">
            <v>0</v>
          </cell>
          <cell r="V925">
            <v>0</v>
          </cell>
        </row>
        <row r="926">
          <cell r="G926">
            <v>0</v>
          </cell>
          <cell r="J926">
            <v>0</v>
          </cell>
          <cell r="M926">
            <v>0</v>
          </cell>
          <cell r="P926">
            <v>0</v>
          </cell>
          <cell r="S926">
            <v>0</v>
          </cell>
          <cell r="V926">
            <v>0</v>
          </cell>
        </row>
        <row r="927">
          <cell r="G927">
            <v>0</v>
          </cell>
          <cell r="J927">
            <v>0</v>
          </cell>
          <cell r="M927">
            <v>0</v>
          </cell>
          <cell r="P927">
            <v>0</v>
          </cell>
          <cell r="S927">
            <v>0</v>
          </cell>
          <cell r="V927">
            <v>0</v>
          </cell>
        </row>
        <row r="928">
          <cell r="G928">
            <v>0</v>
          </cell>
          <cell r="J928">
            <v>0</v>
          </cell>
          <cell r="M928">
            <v>0</v>
          </cell>
          <cell r="P928">
            <v>0</v>
          </cell>
          <cell r="S928">
            <v>0</v>
          </cell>
          <cell r="V928">
            <v>0</v>
          </cell>
        </row>
        <row r="929">
          <cell r="G929">
            <v>0</v>
          </cell>
          <cell r="J929">
            <v>0</v>
          </cell>
          <cell r="M929">
            <v>0</v>
          </cell>
          <cell r="P929">
            <v>0</v>
          </cell>
          <cell r="S929">
            <v>0</v>
          </cell>
          <cell r="V929">
            <v>0</v>
          </cell>
        </row>
        <row r="930">
          <cell r="G930">
            <v>0</v>
          </cell>
          <cell r="J930">
            <v>0</v>
          </cell>
          <cell r="M930">
            <v>0</v>
          </cell>
          <cell r="P930">
            <v>0</v>
          </cell>
          <cell r="S930">
            <v>0</v>
          </cell>
          <cell r="V930">
            <v>0</v>
          </cell>
        </row>
        <row r="931">
          <cell r="G931">
            <v>0</v>
          </cell>
          <cell r="J931">
            <v>0</v>
          </cell>
          <cell r="M931">
            <v>0</v>
          </cell>
          <cell r="P931">
            <v>0</v>
          </cell>
          <cell r="S931">
            <v>0</v>
          </cell>
          <cell r="V931">
            <v>0</v>
          </cell>
        </row>
        <row r="932">
          <cell r="G932">
            <v>0</v>
          </cell>
          <cell r="J932">
            <v>0</v>
          </cell>
          <cell r="M932">
            <v>0</v>
          </cell>
          <cell r="P932">
            <v>0</v>
          </cell>
          <cell r="S932">
            <v>0</v>
          </cell>
          <cell r="V932">
            <v>0</v>
          </cell>
        </row>
        <row r="933">
          <cell r="G933">
            <v>0</v>
          </cell>
          <cell r="J933">
            <v>0</v>
          </cell>
          <cell r="M933">
            <v>0</v>
          </cell>
          <cell r="P933">
            <v>0</v>
          </cell>
          <cell r="S933">
            <v>0</v>
          </cell>
          <cell r="V933">
            <v>0</v>
          </cell>
        </row>
        <row r="934">
          <cell r="G934">
            <v>0</v>
          </cell>
          <cell r="J934">
            <v>0</v>
          </cell>
          <cell r="M934">
            <v>0</v>
          </cell>
          <cell r="P934">
            <v>0</v>
          </cell>
          <cell r="S934">
            <v>0</v>
          </cell>
          <cell r="V934">
            <v>0</v>
          </cell>
        </row>
        <row r="935">
          <cell r="G935">
            <v>0</v>
          </cell>
          <cell r="J935">
            <v>0</v>
          </cell>
          <cell r="M935">
            <v>0</v>
          </cell>
          <cell r="P935">
            <v>0</v>
          </cell>
          <cell r="S935">
            <v>0</v>
          </cell>
          <cell r="V935">
            <v>0</v>
          </cell>
        </row>
        <row r="936">
          <cell r="G936">
            <v>0</v>
          </cell>
          <cell r="J936">
            <v>0</v>
          </cell>
          <cell r="M936">
            <v>0</v>
          </cell>
          <cell r="P936">
            <v>0</v>
          </cell>
          <cell r="S936">
            <v>0</v>
          </cell>
          <cell r="V936">
            <v>0</v>
          </cell>
        </row>
        <row r="937">
          <cell r="G937">
            <v>0</v>
          </cell>
          <cell r="J937">
            <v>0</v>
          </cell>
          <cell r="M937">
            <v>0</v>
          </cell>
          <cell r="P937">
            <v>0</v>
          </cell>
          <cell r="S937">
            <v>0</v>
          </cell>
          <cell r="V937">
            <v>0</v>
          </cell>
        </row>
        <row r="938">
          <cell r="G938">
            <v>0</v>
          </cell>
          <cell r="J938">
            <v>0</v>
          </cell>
          <cell r="M938">
            <v>0</v>
          </cell>
          <cell r="P938">
            <v>0</v>
          </cell>
          <cell r="S938">
            <v>0</v>
          </cell>
          <cell r="V938">
            <v>0</v>
          </cell>
        </row>
        <row r="939">
          <cell r="G939">
            <v>0</v>
          </cell>
          <cell r="J939">
            <v>0</v>
          </cell>
          <cell r="M939">
            <v>0</v>
          </cell>
          <cell r="P939">
            <v>0</v>
          </cell>
          <cell r="S939">
            <v>0</v>
          </cell>
          <cell r="V939">
            <v>0</v>
          </cell>
        </row>
        <row r="940">
          <cell r="G940">
            <v>0</v>
          </cell>
          <cell r="J940">
            <v>0</v>
          </cell>
          <cell r="M940">
            <v>0</v>
          </cell>
          <cell r="P940">
            <v>0</v>
          </cell>
          <cell r="S940">
            <v>0</v>
          </cell>
          <cell r="V940">
            <v>0</v>
          </cell>
        </row>
        <row r="941">
          <cell r="G941">
            <v>0</v>
          </cell>
          <cell r="J941">
            <v>0</v>
          </cell>
          <cell r="M941">
            <v>0</v>
          </cell>
          <cell r="P941">
            <v>0</v>
          </cell>
          <cell r="S941">
            <v>0</v>
          </cell>
          <cell r="V941">
            <v>0</v>
          </cell>
        </row>
        <row r="942">
          <cell r="G942">
            <v>0</v>
          </cell>
          <cell r="J942">
            <v>0</v>
          </cell>
          <cell r="M942">
            <v>0</v>
          </cell>
          <cell r="P942">
            <v>0</v>
          </cell>
          <cell r="S942">
            <v>0</v>
          </cell>
          <cell r="V942">
            <v>0</v>
          </cell>
        </row>
        <row r="943">
          <cell r="G943">
            <v>0</v>
          </cell>
          <cell r="J943">
            <v>0</v>
          </cell>
          <cell r="M943">
            <v>0</v>
          </cell>
          <cell r="P943">
            <v>0</v>
          </cell>
          <cell r="S943">
            <v>0</v>
          </cell>
          <cell r="V943">
            <v>0</v>
          </cell>
        </row>
        <row r="944">
          <cell r="G944">
            <v>0</v>
          </cell>
          <cell r="J944">
            <v>0</v>
          </cell>
          <cell r="M944">
            <v>0</v>
          </cell>
          <cell r="P944">
            <v>0</v>
          </cell>
          <cell r="S944">
            <v>0</v>
          </cell>
          <cell r="V944">
            <v>0</v>
          </cell>
        </row>
        <row r="945">
          <cell r="G945">
            <v>0</v>
          </cell>
          <cell r="J945">
            <v>0</v>
          </cell>
          <cell r="M945">
            <v>0</v>
          </cell>
          <cell r="P945">
            <v>0</v>
          </cell>
          <cell r="S945">
            <v>0</v>
          </cell>
          <cell r="V945">
            <v>0</v>
          </cell>
        </row>
        <row r="946">
          <cell r="G946">
            <v>0</v>
          </cell>
          <cell r="J946">
            <v>0</v>
          </cell>
          <cell r="M946">
            <v>0</v>
          </cell>
          <cell r="P946">
            <v>0</v>
          </cell>
          <cell r="S946">
            <v>0</v>
          </cell>
          <cell r="V946">
            <v>0</v>
          </cell>
        </row>
        <row r="947">
          <cell r="G947">
            <v>0</v>
          </cell>
          <cell r="J947">
            <v>0</v>
          </cell>
          <cell r="M947">
            <v>0</v>
          </cell>
          <cell r="P947">
            <v>0</v>
          </cell>
          <cell r="S947">
            <v>0</v>
          </cell>
          <cell r="V947">
            <v>0</v>
          </cell>
        </row>
        <row r="948">
          <cell r="G948">
            <v>0</v>
          </cell>
          <cell r="J948">
            <v>0</v>
          </cell>
          <cell r="M948">
            <v>0</v>
          </cell>
          <cell r="P948">
            <v>0</v>
          </cell>
          <cell r="S948">
            <v>0</v>
          </cell>
          <cell r="V948">
            <v>0</v>
          </cell>
        </row>
        <row r="949">
          <cell r="G949">
            <v>0</v>
          </cell>
          <cell r="J949">
            <v>0</v>
          </cell>
          <cell r="M949">
            <v>0</v>
          </cell>
          <cell r="P949">
            <v>0</v>
          </cell>
          <cell r="S949">
            <v>0</v>
          </cell>
          <cell r="V949">
            <v>0</v>
          </cell>
        </row>
        <row r="950">
          <cell r="G950">
            <v>0</v>
          </cell>
          <cell r="J950">
            <v>0</v>
          </cell>
          <cell r="M950">
            <v>0</v>
          </cell>
          <cell r="P950">
            <v>0</v>
          </cell>
          <cell r="S950">
            <v>0</v>
          </cell>
          <cell r="V950">
            <v>0</v>
          </cell>
        </row>
        <row r="951">
          <cell r="G951">
            <v>0</v>
          </cell>
          <cell r="J951">
            <v>0</v>
          </cell>
          <cell r="M951">
            <v>0</v>
          </cell>
          <cell r="P951">
            <v>0</v>
          </cell>
          <cell r="S951">
            <v>0</v>
          </cell>
          <cell r="V951">
            <v>0</v>
          </cell>
        </row>
        <row r="952">
          <cell r="G952">
            <v>0</v>
          </cell>
          <cell r="J952">
            <v>0</v>
          </cell>
          <cell r="M952">
            <v>0</v>
          </cell>
          <cell r="P952">
            <v>0</v>
          </cell>
          <cell r="S952">
            <v>0</v>
          </cell>
          <cell r="V952">
            <v>0</v>
          </cell>
        </row>
        <row r="953">
          <cell r="G953">
            <v>0</v>
          </cell>
          <cell r="J953">
            <v>0</v>
          </cell>
          <cell r="M953">
            <v>0</v>
          </cell>
          <cell r="P953">
            <v>0</v>
          </cell>
          <cell r="S953">
            <v>0</v>
          </cell>
          <cell r="V953">
            <v>0</v>
          </cell>
        </row>
        <row r="954">
          <cell r="G954">
            <v>0</v>
          </cell>
          <cell r="J954">
            <v>0</v>
          </cell>
          <cell r="M954">
            <v>0</v>
          </cell>
          <cell r="P954">
            <v>0</v>
          </cell>
          <cell r="S954">
            <v>0</v>
          </cell>
          <cell r="V954">
            <v>0</v>
          </cell>
        </row>
        <row r="955">
          <cell r="G955">
            <v>0</v>
          </cell>
          <cell r="J955">
            <v>0</v>
          </cell>
          <cell r="M955">
            <v>0</v>
          </cell>
          <cell r="P955">
            <v>0</v>
          </cell>
          <cell r="S955">
            <v>0</v>
          </cell>
          <cell r="V955">
            <v>0</v>
          </cell>
        </row>
        <row r="956">
          <cell r="G956">
            <v>0</v>
          </cell>
          <cell r="J956">
            <v>0</v>
          </cell>
          <cell r="M956">
            <v>0</v>
          </cell>
          <cell r="P956">
            <v>0</v>
          </cell>
          <cell r="S956">
            <v>0</v>
          </cell>
          <cell r="V956">
            <v>0</v>
          </cell>
        </row>
        <row r="957">
          <cell r="G957">
            <v>0</v>
          </cell>
          <cell r="J957">
            <v>0</v>
          </cell>
          <cell r="M957">
            <v>0</v>
          </cell>
          <cell r="P957">
            <v>0</v>
          </cell>
          <cell r="S957">
            <v>0</v>
          </cell>
          <cell r="V957">
            <v>0</v>
          </cell>
        </row>
        <row r="958">
          <cell r="G958">
            <v>0</v>
          </cell>
          <cell r="J958">
            <v>0</v>
          </cell>
          <cell r="M958">
            <v>0</v>
          </cell>
          <cell r="P958">
            <v>0</v>
          </cell>
          <cell r="S958">
            <v>0</v>
          </cell>
          <cell r="V958">
            <v>0</v>
          </cell>
        </row>
        <row r="959">
          <cell r="G959">
            <v>0</v>
          </cell>
          <cell r="J959">
            <v>0</v>
          </cell>
          <cell r="M959">
            <v>0</v>
          </cell>
          <cell r="P959">
            <v>0</v>
          </cell>
          <cell r="S959">
            <v>0</v>
          </cell>
          <cell r="V959">
            <v>0</v>
          </cell>
        </row>
        <row r="960">
          <cell r="G960">
            <v>0</v>
          </cell>
          <cell r="J960">
            <v>0</v>
          </cell>
          <cell r="M960">
            <v>0</v>
          </cell>
          <cell r="P960">
            <v>0</v>
          </cell>
          <cell r="S960">
            <v>0</v>
          </cell>
          <cell r="V960">
            <v>0</v>
          </cell>
        </row>
        <row r="961">
          <cell r="G961">
            <v>0</v>
          </cell>
          <cell r="J961">
            <v>0</v>
          </cell>
          <cell r="M961">
            <v>0</v>
          </cell>
          <cell r="P961">
            <v>0</v>
          </cell>
          <cell r="S961">
            <v>0</v>
          </cell>
          <cell r="V961">
            <v>0</v>
          </cell>
        </row>
        <row r="962">
          <cell r="G962">
            <v>0</v>
          </cell>
          <cell r="J962">
            <v>0</v>
          </cell>
          <cell r="M962">
            <v>0</v>
          </cell>
          <cell r="P962">
            <v>0</v>
          </cell>
          <cell r="S962">
            <v>0</v>
          </cell>
          <cell r="V962">
            <v>0</v>
          </cell>
        </row>
        <row r="963">
          <cell r="G963">
            <v>0</v>
          </cell>
          <cell r="J963">
            <v>0</v>
          </cell>
          <cell r="M963">
            <v>0</v>
          </cell>
          <cell r="P963">
            <v>0</v>
          </cell>
          <cell r="S963">
            <v>0</v>
          </cell>
          <cell r="V963">
            <v>0</v>
          </cell>
        </row>
        <row r="964">
          <cell r="G964">
            <v>0</v>
          </cell>
          <cell r="J964">
            <v>0</v>
          </cell>
          <cell r="M964">
            <v>0</v>
          </cell>
          <cell r="P964">
            <v>0</v>
          </cell>
          <cell r="S964">
            <v>0</v>
          </cell>
          <cell r="V964">
            <v>0</v>
          </cell>
        </row>
        <row r="965">
          <cell r="G965">
            <v>0</v>
          </cell>
          <cell r="J965">
            <v>0</v>
          </cell>
          <cell r="M965">
            <v>0</v>
          </cell>
          <cell r="P965">
            <v>0</v>
          </cell>
          <cell r="S965">
            <v>0</v>
          </cell>
          <cell r="V965">
            <v>0</v>
          </cell>
        </row>
        <row r="966">
          <cell r="G966">
            <v>0</v>
          </cell>
          <cell r="J966">
            <v>0</v>
          </cell>
          <cell r="M966">
            <v>0</v>
          </cell>
          <cell r="P966">
            <v>0</v>
          </cell>
          <cell r="S966">
            <v>0</v>
          </cell>
          <cell r="V966">
            <v>0</v>
          </cell>
        </row>
        <row r="967">
          <cell r="G967">
            <v>0</v>
          </cell>
          <cell r="J967">
            <v>0</v>
          </cell>
          <cell r="M967">
            <v>0</v>
          </cell>
          <cell r="P967">
            <v>0</v>
          </cell>
          <cell r="S967">
            <v>0</v>
          </cell>
          <cell r="V967">
            <v>0</v>
          </cell>
        </row>
        <row r="968">
          <cell r="G968">
            <v>0</v>
          </cell>
          <cell r="J968">
            <v>0</v>
          </cell>
          <cell r="M968">
            <v>0</v>
          </cell>
          <cell r="P968">
            <v>0</v>
          </cell>
          <cell r="S968">
            <v>0</v>
          </cell>
          <cell r="V968">
            <v>0</v>
          </cell>
        </row>
        <row r="969">
          <cell r="G969">
            <v>0</v>
          </cell>
          <cell r="J969">
            <v>0</v>
          </cell>
          <cell r="M969">
            <v>0</v>
          </cell>
          <cell r="P969">
            <v>0</v>
          </cell>
          <cell r="S969">
            <v>0</v>
          </cell>
          <cell r="V969">
            <v>0</v>
          </cell>
        </row>
        <row r="970">
          <cell r="G970">
            <v>0</v>
          </cell>
          <cell r="J970">
            <v>0</v>
          </cell>
          <cell r="M970">
            <v>0</v>
          </cell>
          <cell r="P970">
            <v>0</v>
          </cell>
          <cell r="S970">
            <v>0</v>
          </cell>
          <cell r="V970">
            <v>0</v>
          </cell>
        </row>
        <row r="971">
          <cell r="G971">
            <v>0</v>
          </cell>
          <cell r="J971">
            <v>0</v>
          </cell>
          <cell r="M971">
            <v>0</v>
          </cell>
          <cell r="P971">
            <v>0</v>
          </cell>
          <cell r="S971">
            <v>0</v>
          </cell>
          <cell r="V971">
            <v>0</v>
          </cell>
        </row>
        <row r="972">
          <cell r="G972">
            <v>0</v>
          </cell>
          <cell r="J972">
            <v>0</v>
          </cell>
          <cell r="M972">
            <v>0</v>
          </cell>
          <cell r="P972">
            <v>0</v>
          </cell>
          <cell r="S972">
            <v>0</v>
          </cell>
          <cell r="V972">
            <v>0</v>
          </cell>
        </row>
        <row r="973">
          <cell r="G973">
            <v>0</v>
          </cell>
          <cell r="J973">
            <v>0</v>
          </cell>
          <cell r="M973">
            <v>0</v>
          </cell>
          <cell r="P973">
            <v>0</v>
          </cell>
          <cell r="S973">
            <v>0</v>
          </cell>
          <cell r="V973">
            <v>0</v>
          </cell>
        </row>
        <row r="974">
          <cell r="G974">
            <v>0</v>
          </cell>
          <cell r="J974">
            <v>0</v>
          </cell>
          <cell r="M974">
            <v>0</v>
          </cell>
          <cell r="P974">
            <v>0</v>
          </cell>
          <cell r="S974">
            <v>0</v>
          </cell>
          <cell r="V974">
            <v>0</v>
          </cell>
        </row>
        <row r="975">
          <cell r="G975">
            <v>0</v>
          </cell>
          <cell r="J975">
            <v>0</v>
          </cell>
          <cell r="M975">
            <v>0</v>
          </cell>
          <cell r="P975">
            <v>0</v>
          </cell>
          <cell r="S975">
            <v>0</v>
          </cell>
          <cell r="V975">
            <v>0</v>
          </cell>
        </row>
        <row r="976">
          <cell r="G976">
            <v>0</v>
          </cell>
          <cell r="J976">
            <v>0</v>
          </cell>
          <cell r="M976">
            <v>0</v>
          </cell>
          <cell r="P976">
            <v>0</v>
          </cell>
          <cell r="S976">
            <v>0</v>
          </cell>
          <cell r="V976">
            <v>0</v>
          </cell>
        </row>
        <row r="977">
          <cell r="G977">
            <v>0</v>
          </cell>
          <cell r="J977">
            <v>0</v>
          </cell>
          <cell r="M977">
            <v>0</v>
          </cell>
          <cell r="P977">
            <v>0</v>
          </cell>
          <cell r="S977">
            <v>0</v>
          </cell>
          <cell r="V977">
            <v>0</v>
          </cell>
        </row>
        <row r="978">
          <cell r="G978">
            <v>0</v>
          </cell>
          <cell r="J978">
            <v>0</v>
          </cell>
          <cell r="M978">
            <v>0</v>
          </cell>
          <cell r="P978">
            <v>0</v>
          </cell>
          <cell r="S978">
            <v>0</v>
          </cell>
          <cell r="V978">
            <v>0</v>
          </cell>
        </row>
        <row r="979">
          <cell r="G979">
            <v>0</v>
          </cell>
          <cell r="J979">
            <v>0</v>
          </cell>
          <cell r="M979">
            <v>0</v>
          </cell>
          <cell r="P979">
            <v>0</v>
          </cell>
          <cell r="S979">
            <v>0</v>
          </cell>
          <cell r="V979">
            <v>0</v>
          </cell>
        </row>
        <row r="980">
          <cell r="G980">
            <v>0</v>
          </cell>
          <cell r="J980">
            <v>0</v>
          </cell>
          <cell r="M980">
            <v>0</v>
          </cell>
          <cell r="P980">
            <v>0</v>
          </cell>
          <cell r="S980">
            <v>0</v>
          </cell>
          <cell r="V980">
            <v>0</v>
          </cell>
        </row>
        <row r="981">
          <cell r="G981">
            <v>0</v>
          </cell>
          <cell r="J981">
            <v>0</v>
          </cell>
          <cell r="M981">
            <v>0</v>
          </cell>
          <cell r="P981">
            <v>0</v>
          </cell>
          <cell r="S981">
            <v>0</v>
          </cell>
          <cell r="V981">
            <v>0</v>
          </cell>
        </row>
        <row r="982">
          <cell r="G982">
            <v>0</v>
          </cell>
          <cell r="J982">
            <v>0</v>
          </cell>
          <cell r="M982">
            <v>0</v>
          </cell>
          <cell r="P982">
            <v>0</v>
          </cell>
          <cell r="S982">
            <v>0</v>
          </cell>
          <cell r="V982">
            <v>0</v>
          </cell>
        </row>
        <row r="983">
          <cell r="G983">
            <v>0</v>
          </cell>
          <cell r="J983">
            <v>0</v>
          </cell>
          <cell r="M983">
            <v>0</v>
          </cell>
          <cell r="P983">
            <v>0</v>
          </cell>
          <cell r="S983">
            <v>0</v>
          </cell>
          <cell r="V983">
            <v>0</v>
          </cell>
        </row>
        <row r="984">
          <cell r="G984">
            <v>0</v>
          </cell>
          <cell r="J984">
            <v>0</v>
          </cell>
          <cell r="M984">
            <v>0</v>
          </cell>
          <cell r="P984">
            <v>0</v>
          </cell>
          <cell r="S984">
            <v>0</v>
          </cell>
          <cell r="V984">
            <v>0</v>
          </cell>
        </row>
        <row r="985">
          <cell r="G985">
            <v>0</v>
          </cell>
          <cell r="J985">
            <v>0</v>
          </cell>
          <cell r="M985">
            <v>0</v>
          </cell>
          <cell r="P985">
            <v>0</v>
          </cell>
          <cell r="S985">
            <v>0</v>
          </cell>
          <cell r="V985">
            <v>0</v>
          </cell>
        </row>
        <row r="986">
          <cell r="G986">
            <v>0</v>
          </cell>
          <cell r="J986">
            <v>0</v>
          </cell>
          <cell r="M986">
            <v>0</v>
          </cell>
          <cell r="P986">
            <v>0</v>
          </cell>
          <cell r="S986">
            <v>0</v>
          </cell>
          <cell r="V986">
            <v>0</v>
          </cell>
        </row>
        <row r="987">
          <cell r="G987">
            <v>0</v>
          </cell>
          <cell r="J987">
            <v>0</v>
          </cell>
          <cell r="M987">
            <v>0</v>
          </cell>
          <cell r="P987">
            <v>0</v>
          </cell>
          <cell r="S987">
            <v>0</v>
          </cell>
          <cell r="V987">
            <v>0</v>
          </cell>
        </row>
        <row r="988">
          <cell r="G988">
            <v>0</v>
          </cell>
          <cell r="J988">
            <v>0</v>
          </cell>
          <cell r="M988">
            <v>0</v>
          </cell>
          <cell r="P988">
            <v>0</v>
          </cell>
          <cell r="S988">
            <v>0</v>
          </cell>
          <cell r="V988">
            <v>0</v>
          </cell>
        </row>
        <row r="989">
          <cell r="G989">
            <v>0</v>
          </cell>
          <cell r="J989">
            <v>0</v>
          </cell>
          <cell r="M989">
            <v>0</v>
          </cell>
          <cell r="P989">
            <v>0</v>
          </cell>
          <cell r="S989">
            <v>0</v>
          </cell>
          <cell r="V989">
            <v>0</v>
          </cell>
        </row>
        <row r="990">
          <cell r="G990">
            <v>0</v>
          </cell>
          <cell r="J990">
            <v>0</v>
          </cell>
          <cell r="M990">
            <v>0</v>
          </cell>
          <cell r="P990">
            <v>0</v>
          </cell>
          <cell r="S990">
            <v>0</v>
          </cell>
          <cell r="V990">
            <v>0</v>
          </cell>
        </row>
        <row r="991">
          <cell r="G991">
            <v>0</v>
          </cell>
          <cell r="J991">
            <v>0</v>
          </cell>
          <cell r="M991">
            <v>0</v>
          </cell>
          <cell r="P991">
            <v>0</v>
          </cell>
          <cell r="S991">
            <v>0</v>
          </cell>
          <cell r="V991">
            <v>0</v>
          </cell>
        </row>
        <row r="992">
          <cell r="G992">
            <v>0</v>
          </cell>
          <cell r="J992">
            <v>0</v>
          </cell>
          <cell r="M992">
            <v>0</v>
          </cell>
          <cell r="P992">
            <v>0</v>
          </cell>
          <cell r="S992">
            <v>0</v>
          </cell>
          <cell r="V992">
            <v>0</v>
          </cell>
        </row>
        <row r="993">
          <cell r="G993">
            <v>0</v>
          </cell>
          <cell r="J993">
            <v>0</v>
          </cell>
          <cell r="M993">
            <v>0</v>
          </cell>
          <cell r="P993">
            <v>0</v>
          </cell>
          <cell r="S993">
            <v>0</v>
          </cell>
          <cell r="V993">
            <v>0</v>
          </cell>
        </row>
        <row r="994">
          <cell r="G994">
            <v>0</v>
          </cell>
          <cell r="J994">
            <v>0</v>
          </cell>
          <cell r="M994">
            <v>0</v>
          </cell>
          <cell r="P994">
            <v>0</v>
          </cell>
          <cell r="S994">
            <v>0</v>
          </cell>
          <cell r="V994">
            <v>0</v>
          </cell>
        </row>
        <row r="995">
          <cell r="G995">
            <v>0</v>
          </cell>
          <cell r="J995">
            <v>0</v>
          </cell>
          <cell r="M995">
            <v>0</v>
          </cell>
          <cell r="P995">
            <v>0</v>
          </cell>
          <cell r="S995">
            <v>0</v>
          </cell>
          <cell r="V995">
            <v>0</v>
          </cell>
        </row>
        <row r="996">
          <cell r="G996">
            <v>0</v>
          </cell>
          <cell r="J996">
            <v>0</v>
          </cell>
          <cell r="M996">
            <v>0</v>
          </cell>
          <cell r="P996">
            <v>0</v>
          </cell>
          <cell r="S996">
            <v>0</v>
          </cell>
          <cell r="V996">
            <v>0</v>
          </cell>
        </row>
        <row r="997">
          <cell r="G997">
            <v>0</v>
          </cell>
          <cell r="J997">
            <v>0</v>
          </cell>
          <cell r="M997">
            <v>0</v>
          </cell>
          <cell r="P997">
            <v>0</v>
          </cell>
          <cell r="S997">
            <v>0</v>
          </cell>
          <cell r="V997">
            <v>0</v>
          </cell>
        </row>
        <row r="998">
          <cell r="G998">
            <v>0</v>
          </cell>
          <cell r="J998">
            <v>0</v>
          </cell>
          <cell r="M998">
            <v>0</v>
          </cell>
          <cell r="P998">
            <v>0</v>
          </cell>
          <cell r="S998">
            <v>0</v>
          </cell>
          <cell r="V998">
            <v>0</v>
          </cell>
        </row>
        <row r="999">
          <cell r="G999">
            <v>0</v>
          </cell>
          <cell r="J999">
            <v>0</v>
          </cell>
          <cell r="M999">
            <v>0</v>
          </cell>
          <cell r="P999">
            <v>0</v>
          </cell>
          <cell r="S999">
            <v>0</v>
          </cell>
          <cell r="V999">
            <v>0</v>
          </cell>
        </row>
        <row r="1000">
          <cell r="G1000">
            <v>0</v>
          </cell>
          <cell r="J1000">
            <v>0</v>
          </cell>
          <cell r="M1000">
            <v>0</v>
          </cell>
          <cell r="P1000">
            <v>0</v>
          </cell>
          <cell r="S1000">
            <v>0</v>
          </cell>
          <cell r="V1000">
            <v>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2">
          <cell r="A2">
            <v>6</v>
          </cell>
          <cell r="B2" t="str">
            <v>00</v>
          </cell>
          <cell r="C2" t="str">
            <v>00</v>
          </cell>
          <cell r="D2" t="str">
            <v>00</v>
          </cell>
          <cell r="E2" t="str">
            <v>00</v>
          </cell>
          <cell r="F2" t="str">
            <v>000001</v>
          </cell>
          <cell r="G2" t="str">
            <v>прочие виды продукции (работ,услуг)</v>
          </cell>
        </row>
        <row r="3">
          <cell r="A3">
            <v>1</v>
          </cell>
          <cell r="B3" t="str">
            <v>01</v>
          </cell>
          <cell r="C3" t="str">
            <v>01</v>
          </cell>
          <cell r="D3" t="str">
            <v>01</v>
          </cell>
          <cell r="E3" t="str">
            <v>31</v>
          </cell>
          <cell r="F3" t="str">
            <v>010101</v>
          </cell>
          <cell r="G3" t="str">
            <v>добыча нефти</v>
          </cell>
        </row>
        <row r="4">
          <cell r="A4">
            <v>1</v>
          </cell>
          <cell r="B4" t="str">
            <v>01</v>
          </cell>
          <cell r="C4" t="str">
            <v>01</v>
          </cell>
          <cell r="D4" t="str">
            <v>02</v>
          </cell>
          <cell r="E4" t="str">
            <v>31</v>
          </cell>
          <cell r="F4" t="str">
            <v>010102</v>
          </cell>
          <cell r="G4" t="str">
            <v>добыча нефти по морским проектам</v>
          </cell>
        </row>
        <row r="5">
          <cell r="A5">
            <v>1</v>
          </cell>
          <cell r="B5" t="str">
            <v>01</v>
          </cell>
          <cell r="C5" t="str">
            <v>02</v>
          </cell>
          <cell r="D5" t="str">
            <v>03</v>
          </cell>
          <cell r="E5" t="str">
            <v>31</v>
          </cell>
          <cell r="F5" t="str">
            <v>010203</v>
          </cell>
          <cell r="G5" t="str">
            <v>добыча конденсата</v>
          </cell>
        </row>
        <row r="6">
          <cell r="A6">
            <v>1</v>
          </cell>
          <cell r="B6" t="str">
            <v>01</v>
          </cell>
          <cell r="C6" t="str">
            <v>03</v>
          </cell>
          <cell r="D6" t="str">
            <v>04</v>
          </cell>
          <cell r="E6" t="str">
            <v>42</v>
          </cell>
          <cell r="F6" t="str">
            <v>010304</v>
          </cell>
          <cell r="G6" t="str">
            <v>добыча природного газа</v>
          </cell>
        </row>
        <row r="7">
          <cell r="A7">
            <v>1</v>
          </cell>
          <cell r="B7" t="str">
            <v>01</v>
          </cell>
          <cell r="C7" t="str">
            <v>04</v>
          </cell>
          <cell r="D7" t="str">
            <v>06</v>
          </cell>
          <cell r="E7" t="str">
            <v>41</v>
          </cell>
          <cell r="F7" t="str">
            <v>010406</v>
          </cell>
          <cell r="G7" t="str">
            <v>добыча питьевой воды</v>
          </cell>
        </row>
        <row r="8">
          <cell r="A8">
            <v>1</v>
          </cell>
          <cell r="B8" t="str">
            <v>02</v>
          </cell>
          <cell r="C8" t="str">
            <v>01</v>
          </cell>
          <cell r="D8" t="str">
            <v>01</v>
          </cell>
          <cell r="E8" t="str">
            <v>11</v>
          </cell>
          <cell r="F8" t="str">
            <v>020101</v>
          </cell>
          <cell r="G8" t="str">
            <v>разведка  нефти по морским проектам</v>
          </cell>
        </row>
        <row r="9">
          <cell r="A9">
            <v>4</v>
          </cell>
          <cell r="B9" t="str">
            <v>02</v>
          </cell>
          <cell r="C9" t="str">
            <v>11</v>
          </cell>
          <cell r="D9" t="str">
            <v>02</v>
          </cell>
          <cell r="E9" t="str">
            <v>11</v>
          </cell>
          <cell r="F9" t="str">
            <v>021102</v>
          </cell>
          <cell r="G9" t="str">
            <v>сейсморазведочные работы</v>
          </cell>
        </row>
        <row r="10">
          <cell r="A10">
            <v>4</v>
          </cell>
          <cell r="B10" t="str">
            <v>02</v>
          </cell>
          <cell r="C10" t="str">
            <v>11</v>
          </cell>
          <cell r="D10" t="str">
            <v>03</v>
          </cell>
          <cell r="E10" t="str">
            <v>11</v>
          </cell>
          <cell r="F10" t="str">
            <v>021103</v>
          </cell>
          <cell r="G10" t="str">
            <v>инженерно-геофизические изыскания</v>
          </cell>
        </row>
        <row r="11">
          <cell r="A11">
            <v>1</v>
          </cell>
          <cell r="B11" t="str">
            <v>03</v>
          </cell>
          <cell r="C11" t="str">
            <v>01</v>
          </cell>
          <cell r="D11" t="str">
            <v>01</v>
          </cell>
          <cell r="E11" t="str">
            <v>11</v>
          </cell>
          <cell r="F11" t="str">
            <v>030101</v>
          </cell>
          <cell r="G11" t="str">
            <v>реализация нефти по морским проектам</v>
          </cell>
        </row>
        <row r="12">
          <cell r="A12">
            <v>3</v>
          </cell>
          <cell r="B12" t="str">
            <v>03</v>
          </cell>
          <cell r="C12" t="str">
            <v>01</v>
          </cell>
          <cell r="D12" t="str">
            <v>02</v>
          </cell>
          <cell r="E12" t="str">
            <v>30</v>
          </cell>
          <cell r="F12" t="str">
            <v>030102</v>
          </cell>
          <cell r="G12" t="str">
            <v>реализация нефти</v>
          </cell>
        </row>
        <row r="13">
          <cell r="A13">
            <v>2</v>
          </cell>
          <cell r="B13" t="str">
            <v>03</v>
          </cell>
          <cell r="C13" t="str">
            <v>04</v>
          </cell>
          <cell r="D13" t="str">
            <v>03</v>
          </cell>
          <cell r="E13" t="str">
            <v>41</v>
          </cell>
          <cell r="F13" t="str">
            <v>030403</v>
          </cell>
          <cell r="G13" t="str">
            <v>реализация газа</v>
          </cell>
        </row>
        <row r="14">
          <cell r="A14">
            <v>3</v>
          </cell>
          <cell r="B14" t="str">
            <v>03</v>
          </cell>
          <cell r="C14" t="str">
            <v>06</v>
          </cell>
          <cell r="D14" t="str">
            <v>04</v>
          </cell>
          <cell r="E14" t="str">
            <v>30</v>
          </cell>
          <cell r="F14" t="str">
            <v>030604</v>
          </cell>
          <cell r="G14" t="str">
            <v>реализация нефтепродуктов</v>
          </cell>
        </row>
        <row r="15">
          <cell r="A15">
            <v>3</v>
          </cell>
          <cell r="B15" t="str">
            <v>03</v>
          </cell>
          <cell r="C15" t="str">
            <v>07</v>
          </cell>
          <cell r="D15" t="str">
            <v>05</v>
          </cell>
          <cell r="E15" t="str">
            <v>30</v>
          </cell>
          <cell r="F15" t="str">
            <v>030705</v>
          </cell>
          <cell r="G15" t="str">
            <v>реализация продуктов переработки газа</v>
          </cell>
        </row>
        <row r="16">
          <cell r="A16">
            <v>2</v>
          </cell>
          <cell r="B16" t="str">
            <v>04</v>
          </cell>
          <cell r="C16" t="str">
            <v>01</v>
          </cell>
          <cell r="D16" t="str">
            <v>01</v>
          </cell>
          <cell r="E16" t="str">
            <v>31</v>
          </cell>
          <cell r="F16" t="str">
            <v>040101</v>
          </cell>
          <cell r="G16" t="str">
            <v>транспорт нефти (тыс.тонн)</v>
          </cell>
        </row>
        <row r="17">
          <cell r="A17">
            <v>2</v>
          </cell>
          <cell r="B17" t="str">
            <v>04</v>
          </cell>
          <cell r="C17" t="str">
            <v>01</v>
          </cell>
          <cell r="D17" t="str">
            <v>02</v>
          </cell>
          <cell r="E17" t="str">
            <v>82</v>
          </cell>
          <cell r="F17" t="str">
            <v>040102</v>
          </cell>
          <cell r="G17" t="str">
            <v>транспорт нефти (млн. ткм)</v>
          </cell>
        </row>
        <row r="18">
          <cell r="A18">
            <v>2</v>
          </cell>
          <cell r="B18" t="str">
            <v>04</v>
          </cell>
          <cell r="C18" t="str">
            <v>01</v>
          </cell>
          <cell r="D18" t="str">
            <v>03</v>
          </cell>
          <cell r="E18" t="str">
            <v>31</v>
          </cell>
          <cell r="F18" t="str">
            <v>040103</v>
          </cell>
          <cell r="G18" t="str">
            <v>транспорт нефти</v>
          </cell>
        </row>
        <row r="19">
          <cell r="A19">
            <v>2</v>
          </cell>
          <cell r="B19" t="str">
            <v>04</v>
          </cell>
          <cell r="C19" t="str">
            <v>04</v>
          </cell>
          <cell r="D19" t="str">
            <v>04</v>
          </cell>
          <cell r="E19" t="str">
            <v>41</v>
          </cell>
          <cell r="F19" t="str">
            <v>040404</v>
          </cell>
          <cell r="G19" t="str">
            <v>Транспортировка газа, всего, в т.ч.:</v>
          </cell>
        </row>
        <row r="20">
          <cell r="A20">
            <v>2</v>
          </cell>
          <cell r="B20" t="str">
            <v>04</v>
          </cell>
          <cell r="C20" t="str">
            <v>04</v>
          </cell>
          <cell r="D20" t="str">
            <v>05</v>
          </cell>
          <cell r="E20" t="str">
            <v>41</v>
          </cell>
          <cell r="F20" t="str">
            <v>040405</v>
          </cell>
          <cell r="G20" t="str">
            <v xml:space="preserve">          Российский транзит (СН, БУ)</v>
          </cell>
        </row>
        <row r="21">
          <cell r="A21">
            <v>2</v>
          </cell>
          <cell r="B21" t="str">
            <v>04</v>
          </cell>
          <cell r="C21" t="str">
            <v>04</v>
          </cell>
          <cell r="D21" t="str">
            <v>06</v>
          </cell>
          <cell r="E21" t="str">
            <v>41</v>
          </cell>
          <cell r="F21" t="str">
            <v>040406</v>
          </cell>
          <cell r="G21" t="str">
            <v xml:space="preserve">          Туркменский транзит (САЦ)</v>
          </cell>
        </row>
        <row r="22">
          <cell r="A22">
            <v>2</v>
          </cell>
          <cell r="B22" t="str">
            <v>04</v>
          </cell>
          <cell r="C22" t="str">
            <v>04</v>
          </cell>
          <cell r="D22" t="str">
            <v>07</v>
          </cell>
          <cell r="E22" t="str">
            <v>41</v>
          </cell>
          <cell r="F22" t="str">
            <v>040407</v>
          </cell>
          <cell r="G22" t="str">
            <v xml:space="preserve">          Узбекский транзит (САЦ)</v>
          </cell>
        </row>
        <row r="23">
          <cell r="A23">
            <v>2</v>
          </cell>
          <cell r="B23" t="str">
            <v>04</v>
          </cell>
          <cell r="C23" t="str">
            <v>04</v>
          </cell>
          <cell r="D23" t="str">
            <v>08</v>
          </cell>
          <cell r="E23" t="str">
            <v>41</v>
          </cell>
          <cell r="F23" t="str">
            <v>040408</v>
          </cell>
          <cell r="G23" t="str">
            <v xml:space="preserve">          Кыргызский транзит (ЮСГ)</v>
          </cell>
        </row>
        <row r="24">
          <cell r="A24">
            <v>2</v>
          </cell>
          <cell r="B24" t="str">
            <v>04</v>
          </cell>
          <cell r="C24" t="str">
            <v>04</v>
          </cell>
          <cell r="D24" t="str">
            <v>09</v>
          </cell>
          <cell r="E24" t="str">
            <v>41</v>
          </cell>
          <cell r="F24" t="str">
            <v>040409</v>
          </cell>
          <cell r="G24" t="str">
            <v xml:space="preserve">          Узбекский транзит (ЮСГ)</v>
          </cell>
        </row>
        <row r="25">
          <cell r="A25">
            <v>2</v>
          </cell>
          <cell r="B25" t="str">
            <v>04</v>
          </cell>
          <cell r="C25" t="str">
            <v>04</v>
          </cell>
          <cell r="D25" t="str">
            <v>10</v>
          </cell>
          <cell r="E25" t="str">
            <v>41</v>
          </cell>
          <cell r="F25" t="str">
            <v>040410</v>
          </cell>
          <cell r="G25" t="str">
            <v>Транспорт. Казахстанск. газа на экспорт</v>
          </cell>
        </row>
        <row r="26">
          <cell r="A26">
            <v>1</v>
          </cell>
          <cell r="B26" t="str">
            <v>05</v>
          </cell>
          <cell r="C26" t="str">
            <v>01</v>
          </cell>
          <cell r="D26" t="str">
            <v>01</v>
          </cell>
          <cell r="E26" t="str">
            <v>31</v>
          </cell>
          <cell r="F26" t="str">
            <v>050101</v>
          </cell>
          <cell r="G26" t="str">
            <v>поставка нефти</v>
          </cell>
        </row>
        <row r="27">
          <cell r="A27">
            <v>2</v>
          </cell>
          <cell r="B27" t="str">
            <v>05</v>
          </cell>
          <cell r="C27" t="str">
            <v>05</v>
          </cell>
          <cell r="D27" t="str">
            <v>01</v>
          </cell>
          <cell r="E27" t="str">
            <v>41</v>
          </cell>
          <cell r="F27" t="str">
            <v>050501</v>
          </cell>
          <cell r="G27" t="str">
            <v>поставка воды</v>
          </cell>
        </row>
        <row r="28">
          <cell r="A28">
            <v>2</v>
          </cell>
          <cell r="B28" t="str">
            <v>06</v>
          </cell>
          <cell r="C28" t="str">
            <v>01</v>
          </cell>
          <cell r="D28" t="str">
            <v>01</v>
          </cell>
          <cell r="E28" t="str">
            <v>31</v>
          </cell>
          <cell r="F28" t="str">
            <v>060101</v>
          </cell>
          <cell r="G28" t="str">
            <v>перевалка нефти</v>
          </cell>
        </row>
        <row r="29">
          <cell r="A29">
            <v>3</v>
          </cell>
          <cell r="B29" t="str">
            <v>07</v>
          </cell>
          <cell r="C29" t="str">
            <v>06</v>
          </cell>
          <cell r="D29" t="str">
            <v>01</v>
          </cell>
          <cell r="E29" t="str">
            <v>31</v>
          </cell>
          <cell r="F29" t="str">
            <v>070601</v>
          </cell>
          <cell r="G29" t="str">
            <v>Автобензины всего</v>
          </cell>
        </row>
        <row r="30">
          <cell r="A30">
            <v>3</v>
          </cell>
          <cell r="B30" t="str">
            <v>07</v>
          </cell>
          <cell r="C30" t="str">
            <v>06</v>
          </cell>
          <cell r="D30" t="str">
            <v>02</v>
          </cell>
          <cell r="E30" t="str">
            <v>31</v>
          </cell>
          <cell r="F30" t="str">
            <v>070602</v>
          </cell>
          <cell r="G30" t="str">
            <v>Бензин для нефтехимии</v>
          </cell>
        </row>
        <row r="31">
          <cell r="A31">
            <v>3</v>
          </cell>
          <cell r="B31" t="str">
            <v>07</v>
          </cell>
          <cell r="C31" t="str">
            <v>06</v>
          </cell>
          <cell r="D31" t="str">
            <v>03</v>
          </cell>
          <cell r="E31" t="str">
            <v>31</v>
          </cell>
          <cell r="F31" t="str">
            <v>070603</v>
          </cell>
          <cell r="G31" t="str">
            <v>Дизельное топливо</v>
          </cell>
        </row>
        <row r="32">
          <cell r="A32">
            <v>3</v>
          </cell>
          <cell r="B32" t="str">
            <v>07</v>
          </cell>
          <cell r="C32" t="str">
            <v>06</v>
          </cell>
          <cell r="D32" t="str">
            <v>04</v>
          </cell>
          <cell r="E32" t="str">
            <v>31</v>
          </cell>
          <cell r="F32" t="str">
            <v>070604</v>
          </cell>
          <cell r="G32" t="str">
            <v>Топливо для реак.двиг. ТС-1</v>
          </cell>
        </row>
        <row r="33">
          <cell r="A33">
            <v>3</v>
          </cell>
          <cell r="B33" t="str">
            <v>07</v>
          </cell>
          <cell r="C33" t="str">
            <v>06</v>
          </cell>
          <cell r="D33" t="str">
            <v>05</v>
          </cell>
          <cell r="E33" t="str">
            <v>31</v>
          </cell>
          <cell r="F33" t="str">
            <v>070605</v>
          </cell>
          <cell r="G33" t="str">
            <v>Авиационный керосин</v>
          </cell>
        </row>
        <row r="34">
          <cell r="A34">
            <v>3</v>
          </cell>
          <cell r="B34" t="str">
            <v>07</v>
          </cell>
          <cell r="C34" t="str">
            <v>06</v>
          </cell>
          <cell r="D34" t="str">
            <v>06</v>
          </cell>
          <cell r="E34" t="str">
            <v>31</v>
          </cell>
          <cell r="F34" t="str">
            <v>070606</v>
          </cell>
          <cell r="G34" t="str">
            <v>Уайт-спирит</v>
          </cell>
        </row>
        <row r="35">
          <cell r="A35">
            <v>3</v>
          </cell>
          <cell r="B35" t="str">
            <v>07</v>
          </cell>
          <cell r="C35" t="str">
            <v>06</v>
          </cell>
          <cell r="D35" t="str">
            <v>07</v>
          </cell>
          <cell r="E35" t="str">
            <v>31</v>
          </cell>
          <cell r="F35" t="str">
            <v>070607</v>
          </cell>
          <cell r="G35" t="str">
            <v>Печное топливо</v>
          </cell>
        </row>
        <row r="36">
          <cell r="A36">
            <v>3</v>
          </cell>
          <cell r="B36" t="str">
            <v>07</v>
          </cell>
          <cell r="C36" t="str">
            <v>06</v>
          </cell>
          <cell r="D36" t="str">
            <v>08</v>
          </cell>
          <cell r="E36" t="str">
            <v>31</v>
          </cell>
          <cell r="F36" t="str">
            <v>070608</v>
          </cell>
          <cell r="G36" t="str">
            <v>Мазут топочный</v>
          </cell>
        </row>
        <row r="37">
          <cell r="A37">
            <v>3</v>
          </cell>
          <cell r="B37" t="str">
            <v>07</v>
          </cell>
          <cell r="C37" t="str">
            <v>06</v>
          </cell>
          <cell r="D37" t="str">
            <v>09</v>
          </cell>
          <cell r="E37" t="str">
            <v>31</v>
          </cell>
          <cell r="F37" t="str">
            <v>070609</v>
          </cell>
          <cell r="G37" t="str">
            <v>Вакуумный газойль</v>
          </cell>
        </row>
        <row r="38">
          <cell r="A38">
            <v>3</v>
          </cell>
          <cell r="B38" t="str">
            <v>07</v>
          </cell>
          <cell r="C38" t="str">
            <v>06</v>
          </cell>
          <cell r="D38" t="str">
            <v>10</v>
          </cell>
          <cell r="E38" t="str">
            <v>31</v>
          </cell>
          <cell r="F38" t="str">
            <v>070610</v>
          </cell>
          <cell r="G38" t="str">
            <v>Кокс всего</v>
          </cell>
        </row>
        <row r="39">
          <cell r="A39">
            <v>3</v>
          </cell>
          <cell r="B39" t="str">
            <v>07</v>
          </cell>
          <cell r="C39" t="str">
            <v>06</v>
          </cell>
          <cell r="D39" t="str">
            <v>11</v>
          </cell>
          <cell r="E39" t="str">
            <v>31</v>
          </cell>
          <cell r="F39" t="str">
            <v>070611</v>
          </cell>
          <cell r="G39" t="str">
            <v>Сжиженный газ</v>
          </cell>
        </row>
        <row r="40">
          <cell r="A40">
            <v>3</v>
          </cell>
          <cell r="B40" t="str">
            <v>07</v>
          </cell>
          <cell r="C40" t="str">
            <v>06</v>
          </cell>
          <cell r="D40" t="str">
            <v>12</v>
          </cell>
          <cell r="E40" t="str">
            <v>31</v>
          </cell>
          <cell r="F40" t="str">
            <v>070612</v>
          </cell>
          <cell r="G40" t="str">
            <v>Сера товарная</v>
          </cell>
        </row>
        <row r="41">
          <cell r="A41">
            <v>4</v>
          </cell>
          <cell r="B41" t="str">
            <v>08</v>
          </cell>
          <cell r="C41" t="str">
            <v>08</v>
          </cell>
          <cell r="D41" t="str">
            <v>01</v>
          </cell>
          <cell r="E41" t="str">
            <v>30</v>
          </cell>
          <cell r="F41" t="str">
            <v>080801</v>
          </cell>
          <cell r="G41" t="str">
            <v>бурение скважин</v>
          </cell>
        </row>
        <row r="42">
          <cell r="A42">
            <v>4</v>
          </cell>
          <cell r="B42" t="str">
            <v>08</v>
          </cell>
          <cell r="C42" t="str">
            <v>09</v>
          </cell>
          <cell r="D42" t="str">
            <v>02</v>
          </cell>
          <cell r="E42" t="str">
            <v>11</v>
          </cell>
          <cell r="F42" t="str">
            <v>080902</v>
          </cell>
          <cell r="G42" t="str">
            <v>капитальное строительство</v>
          </cell>
        </row>
        <row r="43">
          <cell r="A43">
            <v>4</v>
          </cell>
          <cell r="B43" t="str">
            <v>08</v>
          </cell>
          <cell r="C43" t="str">
            <v>10</v>
          </cell>
          <cell r="D43" t="str">
            <v>03</v>
          </cell>
          <cell r="E43" t="str">
            <v>11</v>
          </cell>
          <cell r="F43" t="str">
            <v>081003</v>
          </cell>
          <cell r="G43" t="str">
            <v>капитальный ремонт</v>
          </cell>
        </row>
        <row r="44">
          <cell r="A44">
            <v>3</v>
          </cell>
          <cell r="B44" t="str">
            <v>08</v>
          </cell>
          <cell r="C44" t="str">
            <v>11</v>
          </cell>
          <cell r="D44" t="str">
            <v>04</v>
          </cell>
          <cell r="E44" t="str">
            <v>30</v>
          </cell>
          <cell r="F44" t="str">
            <v>081104</v>
          </cell>
          <cell r="G44" t="str">
            <v>услуги грузоотправления</v>
          </cell>
        </row>
        <row r="45">
          <cell r="A45">
            <v>3</v>
          </cell>
          <cell r="B45" t="str">
            <v>08</v>
          </cell>
          <cell r="C45" t="str">
            <v>11</v>
          </cell>
          <cell r="D45" t="str">
            <v>05</v>
          </cell>
          <cell r="E45" t="str">
            <v>30</v>
          </cell>
          <cell r="F45" t="str">
            <v>081105</v>
          </cell>
          <cell r="G45" t="str">
            <v>услуги налива</v>
          </cell>
        </row>
        <row r="46">
          <cell r="A46">
            <v>4</v>
          </cell>
          <cell r="B46" t="str">
            <v>08</v>
          </cell>
          <cell r="C46" t="str">
            <v>11</v>
          </cell>
          <cell r="D46" t="str">
            <v>06</v>
          </cell>
          <cell r="E46" t="str">
            <v>11</v>
          </cell>
          <cell r="F46" t="str">
            <v>081106</v>
          </cell>
          <cell r="G46" t="str">
            <v>обработка интерпритация и оказание сервисных услуг</v>
          </cell>
        </row>
        <row r="47">
          <cell r="A47">
            <v>4</v>
          </cell>
          <cell r="B47" t="str">
            <v>08</v>
          </cell>
          <cell r="C47" t="str">
            <v>11</v>
          </cell>
          <cell r="D47" t="str">
            <v>07</v>
          </cell>
          <cell r="E47" t="str">
            <v>11</v>
          </cell>
          <cell r="F47" t="str">
            <v>081107</v>
          </cell>
          <cell r="G47" t="str">
            <v>услуги связи</v>
          </cell>
        </row>
        <row r="48">
          <cell r="A48">
            <v>4</v>
          </cell>
          <cell r="B48" t="str">
            <v>08</v>
          </cell>
          <cell r="C48" t="str">
            <v>11</v>
          </cell>
          <cell r="D48" t="str">
            <v>08</v>
          </cell>
          <cell r="E48" t="str">
            <v>11</v>
          </cell>
          <cell r="F48" t="str">
            <v>081108</v>
          </cell>
          <cell r="G48" t="str">
            <v>научно-исследовательские, опытно-промышленные и проектно-конструкторские работы</v>
          </cell>
        </row>
        <row r="49">
          <cell r="A49">
            <v>4</v>
          </cell>
          <cell r="B49" t="str">
            <v>08</v>
          </cell>
          <cell r="C49" t="str">
            <v>11</v>
          </cell>
          <cell r="D49" t="str">
            <v>09</v>
          </cell>
          <cell r="E49" t="str">
            <v>30</v>
          </cell>
          <cell r="F49" t="str">
            <v>081109</v>
          </cell>
          <cell r="G49" t="str">
            <v>взлет-посадка</v>
          </cell>
        </row>
        <row r="50">
          <cell r="A50">
            <v>4</v>
          </cell>
          <cell r="B50" t="str">
            <v>08</v>
          </cell>
          <cell r="C50" t="str">
            <v>11</v>
          </cell>
          <cell r="D50" t="str">
            <v>10</v>
          </cell>
          <cell r="E50" t="str">
            <v>30</v>
          </cell>
          <cell r="F50" t="str">
            <v>081110</v>
          </cell>
          <cell r="G50" t="str">
            <v>обеспечение безопасности</v>
          </cell>
        </row>
        <row r="51">
          <cell r="A51">
            <v>4</v>
          </cell>
          <cell r="B51" t="str">
            <v>08</v>
          </cell>
          <cell r="C51" t="str">
            <v>11</v>
          </cell>
          <cell r="D51" t="str">
            <v>11</v>
          </cell>
          <cell r="E51" t="str">
            <v>30</v>
          </cell>
          <cell r="F51" t="str">
            <v>081111</v>
          </cell>
          <cell r="G51" t="str">
            <v>встреча-выпуск и тех.обслуживание</v>
          </cell>
        </row>
        <row r="52">
          <cell r="A52">
            <v>4</v>
          </cell>
          <cell r="B52" t="str">
            <v>08</v>
          </cell>
          <cell r="C52" t="str">
            <v>11</v>
          </cell>
          <cell r="D52" t="str">
            <v>12</v>
          </cell>
          <cell r="E52" t="str">
            <v>30</v>
          </cell>
          <cell r="F52" t="str">
            <v>081112</v>
          </cell>
          <cell r="G52" t="str">
            <v>предоставление стоянки</v>
          </cell>
        </row>
        <row r="53">
          <cell r="A53">
            <v>4</v>
          </cell>
          <cell r="B53" t="str">
            <v>08</v>
          </cell>
          <cell r="C53" t="str">
            <v>11</v>
          </cell>
          <cell r="D53" t="str">
            <v>13</v>
          </cell>
          <cell r="E53" t="str">
            <v>30</v>
          </cell>
          <cell r="F53" t="str">
            <v>081113</v>
          </cell>
          <cell r="G53" t="str">
            <v>заправка ВС авиатопливом</v>
          </cell>
        </row>
        <row r="54">
          <cell r="A54">
            <v>4</v>
          </cell>
          <cell r="B54" t="str">
            <v>08</v>
          </cell>
          <cell r="C54" t="str">
            <v>11</v>
          </cell>
          <cell r="D54" t="str">
            <v>14</v>
          </cell>
          <cell r="E54" t="str">
            <v>71</v>
          </cell>
          <cell r="F54" t="str">
            <v>081114</v>
          </cell>
          <cell r="G54" t="str">
            <v>обслуживание пассажиров</v>
          </cell>
        </row>
        <row r="55">
          <cell r="A55">
            <v>4</v>
          </cell>
          <cell r="B55" t="str">
            <v>08</v>
          </cell>
          <cell r="C55" t="str">
            <v>11</v>
          </cell>
          <cell r="D55" t="str">
            <v>15</v>
          </cell>
          <cell r="E55" t="str">
            <v>30</v>
          </cell>
          <cell r="F55" t="str">
            <v>081115</v>
          </cell>
          <cell r="G55" t="str">
            <v>обработка грузов</v>
          </cell>
        </row>
        <row r="56">
          <cell r="A56">
            <v>4</v>
          </cell>
          <cell r="B56" t="str">
            <v>08</v>
          </cell>
          <cell r="C56" t="str">
            <v>11</v>
          </cell>
          <cell r="D56" t="str">
            <v>16</v>
          </cell>
          <cell r="E56" t="str">
            <v>90</v>
          </cell>
          <cell r="F56" t="str">
            <v>081116</v>
          </cell>
          <cell r="G56" t="str">
            <v>МИ-8</v>
          </cell>
        </row>
        <row r="57">
          <cell r="A57">
            <v>4</v>
          </cell>
          <cell r="B57" t="str">
            <v>08</v>
          </cell>
          <cell r="C57" t="str">
            <v>11</v>
          </cell>
          <cell r="D57" t="str">
            <v>17</v>
          </cell>
          <cell r="E57" t="str">
            <v>90</v>
          </cell>
          <cell r="F57" t="str">
            <v>081117</v>
          </cell>
          <cell r="G57" t="str">
            <v>ЯК-40</v>
          </cell>
        </row>
        <row r="58">
          <cell r="A58">
            <v>4</v>
          </cell>
          <cell r="B58" t="str">
            <v>08</v>
          </cell>
          <cell r="C58" t="str">
            <v>11</v>
          </cell>
          <cell r="D58" t="str">
            <v>18</v>
          </cell>
          <cell r="E58" t="str">
            <v>90</v>
          </cell>
          <cell r="F58" t="str">
            <v>081118</v>
          </cell>
          <cell r="G58" t="str">
            <v>АН-24 (аренда)</v>
          </cell>
        </row>
        <row r="59">
          <cell r="A59">
            <v>4</v>
          </cell>
          <cell r="B59" t="str">
            <v>08</v>
          </cell>
          <cell r="C59" t="str">
            <v>11</v>
          </cell>
          <cell r="D59" t="str">
            <v>19</v>
          </cell>
          <cell r="E59" t="str">
            <v>90</v>
          </cell>
          <cell r="F59" t="str">
            <v>081119</v>
          </cell>
          <cell r="G59" t="str">
            <v>ТУ-134</v>
          </cell>
        </row>
        <row r="60">
          <cell r="A60">
            <v>4</v>
          </cell>
          <cell r="B60" t="str">
            <v>08</v>
          </cell>
          <cell r="C60" t="str">
            <v>11</v>
          </cell>
          <cell r="D60" t="str">
            <v>20</v>
          </cell>
          <cell r="E60" t="str">
            <v>90</v>
          </cell>
          <cell r="F60" t="str">
            <v>081120</v>
          </cell>
          <cell r="G60" t="str">
            <v>Л-410</v>
          </cell>
        </row>
        <row r="61">
          <cell r="A61">
            <v>4</v>
          </cell>
          <cell r="B61" t="str">
            <v>08</v>
          </cell>
          <cell r="C61" t="str">
            <v>11</v>
          </cell>
          <cell r="D61" t="str">
            <v>21</v>
          </cell>
          <cell r="E61" t="str">
            <v>90</v>
          </cell>
          <cell r="F61" t="str">
            <v>081121</v>
          </cell>
          <cell r="G61" t="str">
            <v>МИ-2 (аренда)</v>
          </cell>
        </row>
        <row r="62">
          <cell r="A62">
            <v>4</v>
          </cell>
          <cell r="B62" t="str">
            <v>09</v>
          </cell>
          <cell r="C62" t="str">
            <v>11</v>
          </cell>
          <cell r="D62" t="str">
            <v>22</v>
          </cell>
          <cell r="E62" t="str">
            <v>11</v>
          </cell>
          <cell r="F62" t="str">
            <v>091122</v>
          </cell>
          <cell r="G62" t="str">
            <v>промыслово-геофизические работы</v>
          </cell>
        </row>
        <row r="63">
          <cell r="A63">
            <v>1</v>
          </cell>
          <cell r="B63" t="str">
            <v>10</v>
          </cell>
          <cell r="C63" t="str">
            <v>01</v>
          </cell>
          <cell r="D63" t="str">
            <v>01</v>
          </cell>
          <cell r="E63" t="str">
            <v>31</v>
          </cell>
          <cell r="F63" t="str">
            <v>100101</v>
          </cell>
          <cell r="G63" t="str">
            <v>переработка  нефти</v>
          </cell>
        </row>
        <row r="64">
          <cell r="A64">
            <v>1</v>
          </cell>
          <cell r="B64" t="str">
            <v>10</v>
          </cell>
          <cell r="C64" t="str">
            <v>03</v>
          </cell>
          <cell r="D64" t="str">
            <v>02</v>
          </cell>
          <cell r="E64" t="str">
            <v>42</v>
          </cell>
          <cell r="F64" t="str">
            <v>100302</v>
          </cell>
          <cell r="G64" t="str">
            <v>переработка газа</v>
          </cell>
        </row>
        <row r="65">
          <cell r="A65">
            <v>1</v>
          </cell>
          <cell r="B65" t="str">
            <v>11</v>
          </cell>
          <cell r="C65" t="str">
            <v>01</v>
          </cell>
          <cell r="D65" t="str">
            <v>01</v>
          </cell>
          <cell r="E65" t="str">
            <v>31</v>
          </cell>
          <cell r="F65" t="str">
            <v>110101</v>
          </cell>
          <cell r="G65" t="str">
            <v>грузооборот нефти</v>
          </cell>
        </row>
      </sheetData>
      <sheetData sheetId="68" refreshError="1">
        <row r="1">
          <cell r="A1" t="str">
            <v>КодЕдИзм</v>
          </cell>
          <cell r="B1" t="str">
            <v>НаимЕдИзм</v>
          </cell>
          <cell r="C1" t="str">
            <v>Валюта</v>
          </cell>
          <cell r="D1" t="str">
            <v>ИндексВал</v>
          </cell>
        </row>
        <row r="2">
          <cell r="A2" t="str">
            <v>00</v>
          </cell>
          <cell r="B2" t="str">
            <v>не определена</v>
          </cell>
          <cell r="C2" t="str">
            <v>0</v>
          </cell>
          <cell r="D2" t="str">
            <v>0</v>
          </cell>
        </row>
        <row r="3">
          <cell r="A3" t="str">
            <v>10</v>
          </cell>
          <cell r="B3" t="str">
            <v>тенге</v>
          </cell>
          <cell r="C3" t="str">
            <v>1</v>
          </cell>
          <cell r="D3" t="str">
            <v>0</v>
          </cell>
        </row>
        <row r="4">
          <cell r="A4" t="str">
            <v>11</v>
          </cell>
          <cell r="B4" t="str">
            <v>тыс.тенге</v>
          </cell>
          <cell r="C4" t="str">
            <v>1</v>
          </cell>
          <cell r="D4" t="str">
            <v>1</v>
          </cell>
        </row>
        <row r="5">
          <cell r="A5" t="str">
            <v>12</v>
          </cell>
          <cell r="B5" t="str">
            <v>млн.тенге</v>
          </cell>
          <cell r="C5" t="str">
            <v>1</v>
          </cell>
          <cell r="D5" t="str">
            <v>2</v>
          </cell>
        </row>
        <row r="6">
          <cell r="A6" t="str">
            <v>13</v>
          </cell>
          <cell r="B6" t="str">
            <v>млрд.тенге</v>
          </cell>
          <cell r="C6" t="str">
            <v>1</v>
          </cell>
          <cell r="D6" t="str">
            <v>3</v>
          </cell>
        </row>
        <row r="7">
          <cell r="A7" t="str">
            <v>20</v>
          </cell>
          <cell r="B7" t="str">
            <v>долл. США</v>
          </cell>
          <cell r="C7" t="str">
            <v>2</v>
          </cell>
          <cell r="D7" t="str">
            <v>0</v>
          </cell>
        </row>
        <row r="8">
          <cell r="A8" t="str">
            <v>21</v>
          </cell>
          <cell r="B8" t="str">
            <v>тыс.долл.США</v>
          </cell>
          <cell r="C8" t="str">
            <v>2</v>
          </cell>
          <cell r="D8" t="str">
            <v>1</v>
          </cell>
        </row>
        <row r="9">
          <cell r="A9" t="str">
            <v>22</v>
          </cell>
          <cell r="B9" t="str">
            <v>млн. долл.США</v>
          </cell>
          <cell r="C9" t="str">
            <v>2</v>
          </cell>
          <cell r="D9" t="str">
            <v>2</v>
          </cell>
        </row>
        <row r="10">
          <cell r="A10" t="str">
            <v>23</v>
          </cell>
          <cell r="B10" t="str">
            <v>млрд.долл.США</v>
          </cell>
          <cell r="C10" t="str">
            <v>2</v>
          </cell>
          <cell r="D10" t="str">
            <v>3</v>
          </cell>
        </row>
        <row r="11">
          <cell r="A11" t="str">
            <v>30</v>
          </cell>
          <cell r="B11" t="str">
            <v>тонн</v>
          </cell>
          <cell r="C11" t="str">
            <v>3</v>
          </cell>
          <cell r="D11" t="str">
            <v>0</v>
          </cell>
        </row>
        <row r="12">
          <cell r="A12" t="str">
            <v>31</v>
          </cell>
          <cell r="B12" t="str">
            <v>тыс.тонн</v>
          </cell>
          <cell r="C12" t="str">
            <v>3</v>
          </cell>
          <cell r="D12" t="str">
            <v>1</v>
          </cell>
        </row>
        <row r="13">
          <cell r="A13" t="str">
            <v>32</v>
          </cell>
          <cell r="B13" t="str">
            <v>млн.тонн</v>
          </cell>
          <cell r="C13" t="str">
            <v>3</v>
          </cell>
          <cell r="D13" t="str">
            <v>2</v>
          </cell>
        </row>
        <row r="14">
          <cell r="A14" t="str">
            <v>40</v>
          </cell>
          <cell r="B14" t="str">
            <v>куб.м</v>
          </cell>
          <cell r="C14" t="str">
            <v>4</v>
          </cell>
          <cell r="D14" t="str">
            <v>0</v>
          </cell>
        </row>
        <row r="15">
          <cell r="A15" t="str">
            <v>41</v>
          </cell>
          <cell r="B15" t="str">
            <v>тыс куб.м</v>
          </cell>
          <cell r="C15" t="str">
            <v>4</v>
          </cell>
          <cell r="D15" t="str">
            <v>1</v>
          </cell>
        </row>
        <row r="16">
          <cell r="A16" t="str">
            <v>42</v>
          </cell>
          <cell r="B16" t="str">
            <v>млн.куб.м</v>
          </cell>
          <cell r="C16" t="str">
            <v>4</v>
          </cell>
          <cell r="D16" t="str">
            <v>2</v>
          </cell>
        </row>
        <row r="17">
          <cell r="A17" t="str">
            <v>50</v>
          </cell>
          <cell r="B17" t="str">
            <v>%</v>
          </cell>
          <cell r="C17" t="str">
            <v>5</v>
          </cell>
          <cell r="D17" t="str">
            <v>0</v>
          </cell>
        </row>
        <row r="18">
          <cell r="A18" t="str">
            <v>51</v>
          </cell>
          <cell r="B18" t="str">
            <v>коэфф</v>
          </cell>
          <cell r="C18" t="str">
            <v>5</v>
          </cell>
          <cell r="D18" t="str">
            <v>1</v>
          </cell>
        </row>
        <row r="19">
          <cell r="A19" t="str">
            <v>60</v>
          </cell>
          <cell r="B19" t="str">
            <v>Евро</v>
          </cell>
          <cell r="C19" t="str">
            <v>6</v>
          </cell>
          <cell r="D19" t="str">
            <v>0</v>
          </cell>
        </row>
        <row r="20">
          <cell r="A20" t="str">
            <v>61</v>
          </cell>
          <cell r="B20" t="str">
            <v>Тыс.Евро</v>
          </cell>
          <cell r="C20" t="str">
            <v>6</v>
          </cell>
          <cell r="D20" t="str">
            <v>1</v>
          </cell>
        </row>
        <row r="21">
          <cell r="A21" t="str">
            <v>62</v>
          </cell>
          <cell r="B21" t="str">
            <v>Млн.Евро</v>
          </cell>
          <cell r="C21" t="str">
            <v>6</v>
          </cell>
          <cell r="D21" t="str">
            <v>2</v>
          </cell>
        </row>
        <row r="22">
          <cell r="A22" t="str">
            <v>63</v>
          </cell>
          <cell r="B22" t="str">
            <v>Млрд.Евро</v>
          </cell>
          <cell r="C22" t="str">
            <v>6</v>
          </cell>
          <cell r="D22" t="str">
            <v>3</v>
          </cell>
        </row>
        <row r="23">
          <cell r="A23" t="str">
            <v>70</v>
          </cell>
          <cell r="B23" t="str">
            <v>Человек</v>
          </cell>
          <cell r="C23" t="str">
            <v>7</v>
          </cell>
          <cell r="D23" t="str">
            <v>0</v>
          </cell>
        </row>
        <row r="24">
          <cell r="A24" t="str">
            <v>81</v>
          </cell>
          <cell r="B24" t="str">
            <v>тонн/км</v>
          </cell>
          <cell r="C24" t="str">
            <v>8</v>
          </cell>
          <cell r="D24" t="str">
            <v>1</v>
          </cell>
        </row>
        <row r="25">
          <cell r="A25" t="str">
            <v>82</v>
          </cell>
          <cell r="B25" t="str">
            <v>млн.тонн/км</v>
          </cell>
          <cell r="C25" t="str">
            <v>8</v>
          </cell>
          <cell r="D25" t="str">
            <v>2</v>
          </cell>
        </row>
      </sheetData>
      <sheetData sheetId="69" refreshError="1">
        <row r="3">
          <cell r="C3">
            <v>1</v>
          </cell>
          <cell r="D3" t="str">
            <v>АО "Разведка Добыча "Казмунайгаз"</v>
          </cell>
        </row>
        <row r="4">
          <cell r="C4">
            <v>10</v>
          </cell>
          <cell r="D4" t="str">
            <v>ТОО "Атырауский НПЗ"</v>
          </cell>
        </row>
        <row r="5">
          <cell r="C5">
            <v>3</v>
          </cell>
          <cell r="D5" t="str">
            <v>АО "МНК "КазМунайТениз"</v>
          </cell>
        </row>
        <row r="6">
          <cell r="C6">
            <v>19</v>
          </cell>
          <cell r="D6" t="str">
            <v>ТОО "Жамбай"</v>
          </cell>
        </row>
        <row r="7">
          <cell r="C7">
            <v>4</v>
          </cell>
          <cell r="D7" t="str">
            <v>АО "КазТрансОйл"</v>
          </cell>
        </row>
        <row r="8">
          <cell r="C8">
            <v>5</v>
          </cell>
          <cell r="D8" t="str">
            <v>АО "НМСК "КазМорТрансФлот"</v>
          </cell>
        </row>
        <row r="9">
          <cell r="C9">
            <v>7</v>
          </cell>
          <cell r="D9" t="str">
            <v>АО "КазТрансГаз"</v>
          </cell>
        </row>
        <row r="10">
          <cell r="C10">
            <v>8</v>
          </cell>
          <cell r="D10" t="str">
            <v>АО "Интергаз Центральная Азия"</v>
          </cell>
        </row>
        <row r="11">
          <cell r="C11">
            <v>11</v>
          </cell>
          <cell r="D11" t="str">
            <v>АО "Торговый Дом "КазМунайГаз"</v>
          </cell>
        </row>
        <row r="12">
          <cell r="C12">
            <v>35</v>
          </cell>
          <cell r="D12" t="str">
            <v>АО "КазРосГаз"</v>
          </cell>
        </row>
        <row r="13">
          <cell r="C13">
            <v>14</v>
          </cell>
          <cell r="D13" t="str">
            <v>ОАО "Казахстанкаспийшельф"</v>
          </cell>
        </row>
        <row r="14">
          <cell r="C14">
            <v>15</v>
          </cell>
          <cell r="D14" t="str">
            <v>АО "KazTransCom"</v>
          </cell>
        </row>
        <row r="15">
          <cell r="C15">
            <v>17</v>
          </cell>
          <cell r="D15" t="str">
            <v>ОАО "Международный Аэропорт Атырау"</v>
          </cell>
        </row>
        <row r="16">
          <cell r="C16">
            <v>18</v>
          </cell>
          <cell r="D16" t="str">
            <v>ОАО "Авиакомпания "Евро-АзияЭйр"</v>
          </cell>
        </row>
        <row r="17">
          <cell r="C17">
            <v>20</v>
          </cell>
          <cell r="D17" t="str">
            <v>ТОО "КазМунайГаз-Сервис"</v>
          </cell>
        </row>
        <row r="18">
          <cell r="C18">
            <v>34</v>
          </cell>
          <cell r="D18" t="str">
            <v>ТОО "ТенизСервис"</v>
          </cell>
        </row>
        <row r="19">
          <cell r="C19">
            <v>16</v>
          </cell>
          <cell r="D19" t="str">
            <v>АО "Казахский институт нефти и газа"</v>
          </cell>
        </row>
        <row r="20">
          <cell r="C20">
            <v>31</v>
          </cell>
          <cell r="D20" t="str">
            <v>АО "Казахстанско-Британский технический университет"</v>
          </cell>
        </row>
        <row r="21">
          <cell r="C21">
            <v>21</v>
          </cell>
          <cell r="D21" t="str">
            <v>АО "КазМунайГазконсалтинг"</v>
          </cell>
        </row>
        <row r="22">
          <cell r="C22">
            <v>33</v>
          </cell>
          <cell r="D22" t="str">
            <v>АО "РауанМедиа Групп"</v>
          </cell>
        </row>
        <row r="23">
          <cell r="C23">
            <v>22</v>
          </cell>
          <cell r="D23" t="str">
            <v>АО НК "КазМунайГаз"</v>
          </cell>
        </row>
        <row r="24">
          <cell r="C24">
            <v>41</v>
          </cell>
          <cell r="D24" t="str">
            <v>ТОО "Казахойл-Актобе"</v>
          </cell>
        </row>
        <row r="25">
          <cell r="C25">
            <v>42</v>
          </cell>
          <cell r="D25" t="str">
            <v>ТОО "Эмбаведьойл"</v>
          </cell>
        </row>
        <row r="26">
          <cell r="C26">
            <v>43</v>
          </cell>
          <cell r="D26" t="str">
            <v>ТОО "Казахтуркмунай"</v>
          </cell>
        </row>
        <row r="27">
          <cell r="C27">
            <v>44</v>
          </cell>
          <cell r="D27" t="str">
            <v>ЧУ "Единый центр развития персонала"</v>
          </cell>
        </row>
        <row r="28">
          <cell r="D28" t="str">
            <v>Наименование предприятия</v>
          </cell>
        </row>
        <row r="29">
          <cell r="C29">
            <v>99</v>
          </cell>
          <cell r="D29" t="str">
            <v>В целом по Компании</v>
          </cell>
        </row>
      </sheetData>
      <sheetData sheetId="70"/>
      <sheetData sheetId="7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Паспорт"/>
      <sheetName val="1NK"/>
      <sheetName val="4NK"/>
      <sheetName val="ЦентрЗатр"/>
      <sheetName val="ЕдИзм"/>
      <sheetName val="Import01"/>
      <sheetName val="Предпр"/>
      <sheetName val="rUMG"/>
      <sheetName val="Capex"/>
      <sheetName val="2.2 ОтклОТМ"/>
      <sheetName val="1.3.2 ОТМ"/>
      <sheetName val="из сем"/>
      <sheetName val="Comp"/>
      <sheetName val="7.1"/>
      <sheetName val="Dictionaries"/>
      <sheetName val="FES"/>
      <sheetName val="Форма2"/>
      <sheetName val="Comp06"/>
      <sheetName val="Graph"/>
      <sheetName val="Hidden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Список документов"/>
      <sheetName val="7"/>
      <sheetName val="10"/>
      <sheetName val="1"/>
      <sheetName val="Lin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>
            <v>6</v>
          </cell>
          <cell r="B2" t="str">
            <v>00</v>
          </cell>
          <cell r="C2" t="str">
            <v>00</v>
          </cell>
          <cell r="D2" t="str">
            <v>00</v>
          </cell>
          <cell r="E2" t="str">
            <v>00</v>
          </cell>
          <cell r="F2" t="str">
            <v>000001</v>
          </cell>
          <cell r="G2" t="str">
            <v>прочие виды продукции (работ,услуг)</v>
          </cell>
        </row>
        <row r="3">
          <cell r="A3">
            <v>1</v>
          </cell>
          <cell r="B3" t="str">
            <v>01</v>
          </cell>
          <cell r="C3" t="str">
            <v>01</v>
          </cell>
          <cell r="D3" t="str">
            <v>01</v>
          </cell>
          <cell r="E3" t="str">
            <v>31</v>
          </cell>
          <cell r="F3" t="str">
            <v>010101</v>
          </cell>
          <cell r="G3" t="str">
            <v>добыча нефти</v>
          </cell>
        </row>
        <row r="4">
          <cell r="A4">
            <v>1</v>
          </cell>
          <cell r="B4" t="str">
            <v>01</v>
          </cell>
          <cell r="C4" t="str">
            <v>01</v>
          </cell>
          <cell r="D4" t="str">
            <v>02</v>
          </cell>
          <cell r="E4" t="str">
            <v>31</v>
          </cell>
          <cell r="F4" t="str">
            <v>010102</v>
          </cell>
          <cell r="G4" t="str">
            <v>добыча нефти по морским проектам</v>
          </cell>
        </row>
        <row r="5">
          <cell r="A5">
            <v>1</v>
          </cell>
          <cell r="B5" t="str">
            <v>01</v>
          </cell>
          <cell r="C5" t="str">
            <v>02</v>
          </cell>
          <cell r="D5" t="str">
            <v>03</v>
          </cell>
          <cell r="E5" t="str">
            <v>31</v>
          </cell>
          <cell r="F5" t="str">
            <v>010203</v>
          </cell>
          <cell r="G5" t="str">
            <v>добыча конденсата</v>
          </cell>
        </row>
        <row r="6">
          <cell r="A6">
            <v>1</v>
          </cell>
          <cell r="B6" t="str">
            <v>01</v>
          </cell>
          <cell r="C6" t="str">
            <v>03</v>
          </cell>
          <cell r="D6" t="str">
            <v>04</v>
          </cell>
          <cell r="E6" t="str">
            <v>42</v>
          </cell>
          <cell r="F6" t="str">
            <v>010304</v>
          </cell>
          <cell r="G6" t="str">
            <v>добыча природного газа</v>
          </cell>
        </row>
        <row r="7">
          <cell r="A7">
            <v>1</v>
          </cell>
          <cell r="B7" t="str">
            <v>01</v>
          </cell>
          <cell r="C7" t="str">
            <v>04</v>
          </cell>
          <cell r="D7" t="str">
            <v>06</v>
          </cell>
          <cell r="E7" t="str">
            <v>41</v>
          </cell>
          <cell r="F7" t="str">
            <v>010406</v>
          </cell>
          <cell r="G7" t="str">
            <v>добыча питьевой воды</v>
          </cell>
        </row>
        <row r="8">
          <cell r="A8">
            <v>1</v>
          </cell>
          <cell r="B8" t="str">
            <v>02</v>
          </cell>
          <cell r="C8" t="str">
            <v>01</v>
          </cell>
          <cell r="D8" t="str">
            <v>01</v>
          </cell>
          <cell r="E8" t="str">
            <v>11</v>
          </cell>
          <cell r="F8" t="str">
            <v>020101</v>
          </cell>
          <cell r="G8" t="str">
            <v>разведка  нефти по морским проектам</v>
          </cell>
        </row>
        <row r="9">
          <cell r="A9">
            <v>4</v>
          </cell>
          <cell r="B9" t="str">
            <v>02</v>
          </cell>
          <cell r="C9" t="str">
            <v>11</v>
          </cell>
          <cell r="D9" t="str">
            <v>02</v>
          </cell>
          <cell r="E9" t="str">
            <v>11</v>
          </cell>
          <cell r="F9" t="str">
            <v>021102</v>
          </cell>
          <cell r="G9" t="str">
            <v>сейсморазведочные работы</v>
          </cell>
        </row>
        <row r="10">
          <cell r="A10">
            <v>4</v>
          </cell>
          <cell r="B10" t="str">
            <v>02</v>
          </cell>
          <cell r="C10" t="str">
            <v>11</v>
          </cell>
          <cell r="D10" t="str">
            <v>03</v>
          </cell>
          <cell r="E10" t="str">
            <v>11</v>
          </cell>
          <cell r="F10" t="str">
            <v>021103</v>
          </cell>
          <cell r="G10" t="str">
            <v>инженерно-геофизические изыскания</v>
          </cell>
        </row>
        <row r="11">
          <cell r="A11">
            <v>1</v>
          </cell>
          <cell r="B11" t="str">
            <v>03</v>
          </cell>
          <cell r="C11" t="str">
            <v>01</v>
          </cell>
          <cell r="D11" t="str">
            <v>01</v>
          </cell>
          <cell r="E11" t="str">
            <v>11</v>
          </cell>
          <cell r="F11" t="str">
            <v>030101</v>
          </cell>
          <cell r="G11" t="str">
            <v>реализация нефти по морским проектам</v>
          </cell>
        </row>
        <row r="12">
          <cell r="A12">
            <v>3</v>
          </cell>
          <cell r="B12" t="str">
            <v>03</v>
          </cell>
          <cell r="C12" t="str">
            <v>01</v>
          </cell>
          <cell r="D12" t="str">
            <v>02</v>
          </cell>
          <cell r="E12" t="str">
            <v>30</v>
          </cell>
          <cell r="F12" t="str">
            <v>030102</v>
          </cell>
          <cell r="G12" t="str">
            <v>реализация нефти</v>
          </cell>
        </row>
        <row r="13">
          <cell r="A13">
            <v>2</v>
          </cell>
          <cell r="B13" t="str">
            <v>03</v>
          </cell>
          <cell r="C13" t="str">
            <v>04</v>
          </cell>
          <cell r="D13" t="str">
            <v>03</v>
          </cell>
          <cell r="E13" t="str">
            <v>41</v>
          </cell>
          <cell r="F13" t="str">
            <v>030403</v>
          </cell>
          <cell r="G13" t="str">
            <v>Реализация газа</v>
          </cell>
        </row>
        <row r="14">
          <cell r="A14">
            <v>3</v>
          </cell>
          <cell r="B14" t="str">
            <v>03</v>
          </cell>
          <cell r="C14" t="str">
            <v>06</v>
          </cell>
          <cell r="D14" t="str">
            <v>04</v>
          </cell>
          <cell r="E14" t="str">
            <v>30</v>
          </cell>
          <cell r="F14" t="str">
            <v>030604</v>
          </cell>
          <cell r="G14" t="str">
            <v>реализация нефтепродуктов</v>
          </cell>
        </row>
        <row r="15">
          <cell r="A15">
            <v>3</v>
          </cell>
          <cell r="B15" t="str">
            <v>03</v>
          </cell>
          <cell r="C15" t="str">
            <v>07</v>
          </cell>
          <cell r="D15" t="str">
            <v>05</v>
          </cell>
          <cell r="E15" t="str">
            <v>30</v>
          </cell>
          <cell r="F15" t="str">
            <v>030705</v>
          </cell>
          <cell r="G15" t="str">
            <v>реализация продуктов переработки газа</v>
          </cell>
        </row>
        <row r="16">
          <cell r="A16">
            <v>2</v>
          </cell>
          <cell r="B16" t="str">
            <v>04</v>
          </cell>
          <cell r="C16" t="str">
            <v>01</v>
          </cell>
          <cell r="D16" t="str">
            <v>01</v>
          </cell>
          <cell r="E16" t="str">
            <v>31</v>
          </cell>
          <cell r="F16" t="str">
            <v>040101</v>
          </cell>
          <cell r="G16" t="str">
            <v>транспорт нефти (тыс.тонн)</v>
          </cell>
        </row>
        <row r="17">
          <cell r="A17">
            <v>2</v>
          </cell>
          <cell r="B17" t="str">
            <v>04</v>
          </cell>
          <cell r="C17" t="str">
            <v>01</v>
          </cell>
          <cell r="D17" t="str">
            <v>02</v>
          </cell>
          <cell r="E17" t="str">
            <v>82</v>
          </cell>
          <cell r="F17" t="str">
            <v>040102</v>
          </cell>
          <cell r="G17" t="str">
            <v>транспорт нефти (млн. ткм)</v>
          </cell>
        </row>
        <row r="18">
          <cell r="A18">
            <v>2</v>
          </cell>
          <cell r="B18" t="str">
            <v>04</v>
          </cell>
          <cell r="C18" t="str">
            <v>01</v>
          </cell>
          <cell r="D18" t="str">
            <v>03</v>
          </cell>
          <cell r="E18" t="str">
            <v>31</v>
          </cell>
          <cell r="F18" t="str">
            <v>040103</v>
          </cell>
          <cell r="G18" t="str">
            <v>транспорт нефти</v>
          </cell>
        </row>
        <row r="19">
          <cell r="A19">
            <v>2</v>
          </cell>
          <cell r="B19" t="str">
            <v>04</v>
          </cell>
          <cell r="C19" t="str">
            <v>04</v>
          </cell>
          <cell r="D19" t="str">
            <v>04</v>
          </cell>
          <cell r="E19" t="str">
            <v>41</v>
          </cell>
          <cell r="F19" t="str">
            <v>040404</v>
          </cell>
          <cell r="G19" t="str">
            <v>Транспортировка газа, всего, в т.ч.:</v>
          </cell>
        </row>
        <row r="20">
          <cell r="A20">
            <v>2</v>
          </cell>
          <cell r="B20" t="str">
            <v>04</v>
          </cell>
          <cell r="C20" t="str">
            <v>04</v>
          </cell>
          <cell r="D20" t="str">
            <v>05</v>
          </cell>
          <cell r="E20" t="str">
            <v>41</v>
          </cell>
          <cell r="F20" t="str">
            <v>040405</v>
          </cell>
          <cell r="G20" t="str">
            <v xml:space="preserve">          Российский транзит (СН, БУ)</v>
          </cell>
        </row>
        <row r="21">
          <cell r="A21">
            <v>2</v>
          </cell>
          <cell r="B21" t="str">
            <v>04</v>
          </cell>
          <cell r="C21" t="str">
            <v>04</v>
          </cell>
          <cell r="D21" t="str">
            <v>06</v>
          </cell>
          <cell r="E21" t="str">
            <v>41</v>
          </cell>
          <cell r="F21" t="str">
            <v>040406</v>
          </cell>
          <cell r="G21" t="str">
            <v xml:space="preserve">          Туркменский транзит (САЦ)</v>
          </cell>
        </row>
        <row r="22">
          <cell r="A22">
            <v>2</v>
          </cell>
          <cell r="B22" t="str">
            <v>04</v>
          </cell>
          <cell r="C22" t="str">
            <v>04</v>
          </cell>
          <cell r="D22" t="str">
            <v>07</v>
          </cell>
          <cell r="E22" t="str">
            <v>41</v>
          </cell>
          <cell r="F22" t="str">
            <v>040407</v>
          </cell>
          <cell r="G22" t="str">
            <v xml:space="preserve">          Узбекский транзит (САЦ)</v>
          </cell>
        </row>
        <row r="23">
          <cell r="A23">
            <v>2</v>
          </cell>
          <cell r="B23" t="str">
            <v>04</v>
          </cell>
          <cell r="C23" t="str">
            <v>04</v>
          </cell>
          <cell r="D23" t="str">
            <v>08</v>
          </cell>
          <cell r="E23" t="str">
            <v>41</v>
          </cell>
          <cell r="F23" t="str">
            <v>040408</v>
          </cell>
          <cell r="G23" t="str">
            <v xml:space="preserve">          Кыргызский транзит (ЮСГ)</v>
          </cell>
        </row>
        <row r="24">
          <cell r="A24">
            <v>2</v>
          </cell>
          <cell r="B24" t="str">
            <v>04</v>
          </cell>
          <cell r="C24" t="str">
            <v>04</v>
          </cell>
          <cell r="D24" t="str">
            <v>09</v>
          </cell>
          <cell r="E24" t="str">
            <v>41</v>
          </cell>
          <cell r="F24" t="str">
            <v>040409</v>
          </cell>
          <cell r="G24" t="str">
            <v xml:space="preserve">          Узбекский транзит (ЮСГ)</v>
          </cell>
        </row>
        <row r="25">
          <cell r="A25">
            <v>2</v>
          </cell>
          <cell r="B25" t="str">
            <v>04</v>
          </cell>
          <cell r="C25" t="str">
            <v>04</v>
          </cell>
          <cell r="D25" t="str">
            <v>10</v>
          </cell>
          <cell r="E25" t="str">
            <v>41</v>
          </cell>
          <cell r="F25" t="str">
            <v>040410</v>
          </cell>
          <cell r="G25" t="str">
            <v>Транспорт. Казахстанск. газа на экспорт</v>
          </cell>
        </row>
        <row r="26">
          <cell r="A26">
            <v>1</v>
          </cell>
          <cell r="B26" t="str">
            <v>05</v>
          </cell>
          <cell r="C26" t="str">
            <v>01</v>
          </cell>
          <cell r="D26" t="str">
            <v>01</v>
          </cell>
          <cell r="E26" t="str">
            <v>31</v>
          </cell>
          <cell r="F26" t="str">
            <v>050101</v>
          </cell>
          <cell r="G26" t="str">
            <v>поставка нефти</v>
          </cell>
        </row>
        <row r="27">
          <cell r="A27">
            <v>2</v>
          </cell>
          <cell r="B27" t="str">
            <v>05</v>
          </cell>
          <cell r="C27" t="str">
            <v>05</v>
          </cell>
          <cell r="D27" t="str">
            <v>01</v>
          </cell>
          <cell r="E27" t="str">
            <v>41</v>
          </cell>
          <cell r="F27" t="str">
            <v>050501</v>
          </cell>
          <cell r="G27" t="str">
            <v>поставка воды</v>
          </cell>
        </row>
        <row r="28">
          <cell r="A28">
            <v>2</v>
          </cell>
          <cell r="B28" t="str">
            <v>06</v>
          </cell>
          <cell r="C28" t="str">
            <v>01</v>
          </cell>
          <cell r="D28" t="str">
            <v>01</v>
          </cell>
          <cell r="E28" t="str">
            <v>31</v>
          </cell>
          <cell r="F28" t="str">
            <v>060101</v>
          </cell>
          <cell r="G28" t="str">
            <v>перевалка нефти</v>
          </cell>
        </row>
        <row r="29">
          <cell r="A29">
            <v>3</v>
          </cell>
          <cell r="B29" t="str">
            <v>07</v>
          </cell>
          <cell r="C29" t="str">
            <v>06</v>
          </cell>
          <cell r="D29" t="str">
            <v>01</v>
          </cell>
          <cell r="E29" t="str">
            <v>31</v>
          </cell>
          <cell r="F29" t="str">
            <v>070601</v>
          </cell>
          <cell r="G29" t="str">
            <v>Автобензины всего</v>
          </cell>
        </row>
        <row r="30">
          <cell r="A30">
            <v>3</v>
          </cell>
          <cell r="B30" t="str">
            <v>07</v>
          </cell>
          <cell r="C30" t="str">
            <v>06</v>
          </cell>
          <cell r="D30" t="str">
            <v>02</v>
          </cell>
          <cell r="E30" t="str">
            <v>31</v>
          </cell>
          <cell r="F30" t="str">
            <v>070602</v>
          </cell>
          <cell r="G30" t="str">
            <v>Бензин для нефтехимии</v>
          </cell>
        </row>
        <row r="31">
          <cell r="A31">
            <v>3</v>
          </cell>
          <cell r="B31" t="str">
            <v>07</v>
          </cell>
          <cell r="C31" t="str">
            <v>06</v>
          </cell>
          <cell r="D31" t="str">
            <v>03</v>
          </cell>
          <cell r="E31" t="str">
            <v>31</v>
          </cell>
          <cell r="F31" t="str">
            <v>070603</v>
          </cell>
          <cell r="G31" t="str">
            <v>Дизельное топливо</v>
          </cell>
        </row>
        <row r="32">
          <cell r="A32">
            <v>3</v>
          </cell>
          <cell r="B32" t="str">
            <v>07</v>
          </cell>
          <cell r="C32" t="str">
            <v>06</v>
          </cell>
          <cell r="D32" t="str">
            <v>04</v>
          </cell>
          <cell r="E32" t="str">
            <v>31</v>
          </cell>
          <cell r="F32" t="str">
            <v>070604</v>
          </cell>
          <cell r="G32" t="str">
            <v>Топливо для реак.двиг. ТС-1</v>
          </cell>
        </row>
        <row r="33">
          <cell r="A33">
            <v>3</v>
          </cell>
          <cell r="B33" t="str">
            <v>07</v>
          </cell>
          <cell r="C33" t="str">
            <v>06</v>
          </cell>
          <cell r="D33" t="str">
            <v>05</v>
          </cell>
          <cell r="E33" t="str">
            <v>31</v>
          </cell>
          <cell r="F33" t="str">
            <v>070605</v>
          </cell>
          <cell r="G33" t="str">
            <v>Авиационный керосин</v>
          </cell>
        </row>
        <row r="34">
          <cell r="A34">
            <v>3</v>
          </cell>
          <cell r="B34" t="str">
            <v>07</v>
          </cell>
          <cell r="C34" t="str">
            <v>06</v>
          </cell>
          <cell r="D34" t="str">
            <v>06</v>
          </cell>
          <cell r="E34" t="str">
            <v>31</v>
          </cell>
          <cell r="F34" t="str">
            <v>070606</v>
          </cell>
          <cell r="G34" t="str">
            <v>Уайт-спирит</v>
          </cell>
        </row>
        <row r="35">
          <cell r="A35">
            <v>3</v>
          </cell>
          <cell r="B35" t="str">
            <v>07</v>
          </cell>
          <cell r="C35" t="str">
            <v>06</v>
          </cell>
          <cell r="D35" t="str">
            <v>07</v>
          </cell>
          <cell r="E35" t="str">
            <v>31</v>
          </cell>
          <cell r="F35" t="str">
            <v>070607</v>
          </cell>
          <cell r="G35" t="str">
            <v>Печное топливо</v>
          </cell>
        </row>
        <row r="36">
          <cell r="A36">
            <v>3</v>
          </cell>
          <cell r="B36" t="str">
            <v>07</v>
          </cell>
          <cell r="C36" t="str">
            <v>06</v>
          </cell>
          <cell r="D36" t="str">
            <v>08</v>
          </cell>
          <cell r="E36" t="str">
            <v>31</v>
          </cell>
          <cell r="F36" t="str">
            <v>070608</v>
          </cell>
          <cell r="G36" t="str">
            <v>Мазут топочный</v>
          </cell>
        </row>
        <row r="37">
          <cell r="A37">
            <v>3</v>
          </cell>
          <cell r="B37" t="str">
            <v>07</v>
          </cell>
          <cell r="C37" t="str">
            <v>06</v>
          </cell>
          <cell r="D37" t="str">
            <v>09</v>
          </cell>
          <cell r="E37" t="str">
            <v>31</v>
          </cell>
          <cell r="F37" t="str">
            <v>070609</v>
          </cell>
          <cell r="G37" t="str">
            <v>Вакуумный газойль</v>
          </cell>
        </row>
        <row r="38">
          <cell r="A38">
            <v>3</v>
          </cell>
          <cell r="B38" t="str">
            <v>07</v>
          </cell>
          <cell r="C38" t="str">
            <v>06</v>
          </cell>
          <cell r="D38" t="str">
            <v>10</v>
          </cell>
          <cell r="E38" t="str">
            <v>31</v>
          </cell>
          <cell r="F38" t="str">
            <v>070610</v>
          </cell>
          <cell r="G38" t="str">
            <v>Кокс всего</v>
          </cell>
        </row>
        <row r="39">
          <cell r="A39">
            <v>3</v>
          </cell>
          <cell r="B39" t="str">
            <v>07</v>
          </cell>
          <cell r="C39" t="str">
            <v>06</v>
          </cell>
          <cell r="D39" t="str">
            <v>11</v>
          </cell>
          <cell r="E39" t="str">
            <v>31</v>
          </cell>
          <cell r="F39" t="str">
            <v>070611</v>
          </cell>
          <cell r="G39" t="str">
            <v>Сжиженный газ</v>
          </cell>
        </row>
        <row r="40">
          <cell r="A40">
            <v>3</v>
          </cell>
          <cell r="B40" t="str">
            <v>07</v>
          </cell>
          <cell r="C40" t="str">
            <v>06</v>
          </cell>
          <cell r="D40" t="str">
            <v>12</v>
          </cell>
          <cell r="E40" t="str">
            <v>31</v>
          </cell>
          <cell r="F40" t="str">
            <v>070612</v>
          </cell>
          <cell r="G40" t="str">
            <v>Сера товарная</v>
          </cell>
        </row>
        <row r="41">
          <cell r="A41">
            <v>4</v>
          </cell>
          <cell r="B41" t="str">
            <v>08</v>
          </cell>
          <cell r="C41" t="str">
            <v>08</v>
          </cell>
          <cell r="D41" t="str">
            <v>01</v>
          </cell>
          <cell r="E41" t="str">
            <v>30</v>
          </cell>
          <cell r="F41" t="str">
            <v>080801</v>
          </cell>
          <cell r="G41" t="str">
            <v>бурение скважин</v>
          </cell>
        </row>
        <row r="42">
          <cell r="A42">
            <v>4</v>
          </cell>
          <cell r="B42" t="str">
            <v>08</v>
          </cell>
          <cell r="C42" t="str">
            <v>09</v>
          </cell>
          <cell r="D42" t="str">
            <v>02</v>
          </cell>
          <cell r="E42" t="str">
            <v>11</v>
          </cell>
          <cell r="F42" t="str">
            <v>080902</v>
          </cell>
          <cell r="G42" t="str">
            <v>капитальное строительство</v>
          </cell>
        </row>
        <row r="43">
          <cell r="A43">
            <v>4</v>
          </cell>
          <cell r="B43" t="str">
            <v>08</v>
          </cell>
          <cell r="C43" t="str">
            <v>10</v>
          </cell>
          <cell r="D43" t="str">
            <v>03</v>
          </cell>
          <cell r="E43" t="str">
            <v>11</v>
          </cell>
          <cell r="F43" t="str">
            <v>081003</v>
          </cell>
          <cell r="G43" t="str">
            <v>капитальный ремонт</v>
          </cell>
        </row>
        <row r="44">
          <cell r="A44">
            <v>3</v>
          </cell>
          <cell r="B44" t="str">
            <v>08</v>
          </cell>
          <cell r="C44" t="str">
            <v>11</v>
          </cell>
          <cell r="D44" t="str">
            <v>04</v>
          </cell>
          <cell r="E44" t="str">
            <v>30</v>
          </cell>
          <cell r="F44" t="str">
            <v>081104</v>
          </cell>
          <cell r="G44" t="str">
            <v>услуги грузоотправления</v>
          </cell>
        </row>
        <row r="45">
          <cell r="A45">
            <v>3</v>
          </cell>
          <cell r="B45" t="str">
            <v>08</v>
          </cell>
          <cell r="C45" t="str">
            <v>11</v>
          </cell>
          <cell r="D45" t="str">
            <v>05</v>
          </cell>
          <cell r="E45" t="str">
            <v>30</v>
          </cell>
          <cell r="F45" t="str">
            <v>081105</v>
          </cell>
          <cell r="G45" t="str">
            <v>услуги налива</v>
          </cell>
        </row>
        <row r="46">
          <cell r="A46">
            <v>4</v>
          </cell>
          <cell r="B46" t="str">
            <v>08</v>
          </cell>
          <cell r="C46" t="str">
            <v>11</v>
          </cell>
          <cell r="D46" t="str">
            <v>06</v>
          </cell>
          <cell r="E46" t="str">
            <v>11</v>
          </cell>
          <cell r="F46" t="str">
            <v>081106</v>
          </cell>
          <cell r="G46" t="str">
            <v>обработка интерпритация и оказание сервисных услуг</v>
          </cell>
        </row>
        <row r="47">
          <cell r="A47">
            <v>4</v>
          </cell>
          <cell r="B47" t="str">
            <v>08</v>
          </cell>
          <cell r="C47" t="str">
            <v>11</v>
          </cell>
          <cell r="D47" t="str">
            <v>07</v>
          </cell>
          <cell r="E47" t="str">
            <v>11</v>
          </cell>
          <cell r="F47" t="str">
            <v>081107</v>
          </cell>
          <cell r="G47" t="str">
            <v>услуги связи</v>
          </cell>
        </row>
        <row r="48">
          <cell r="A48">
            <v>4</v>
          </cell>
          <cell r="B48" t="str">
            <v>08</v>
          </cell>
          <cell r="C48" t="str">
            <v>11</v>
          </cell>
          <cell r="D48" t="str">
            <v>08</v>
          </cell>
          <cell r="E48" t="str">
            <v>11</v>
          </cell>
          <cell r="F48" t="str">
            <v>081108</v>
          </cell>
          <cell r="G48" t="str">
            <v>научно-исследовательские, опытно-промышленные и проектно-конструкторские работы</v>
          </cell>
        </row>
        <row r="49">
          <cell r="A49">
            <v>4</v>
          </cell>
          <cell r="B49" t="str">
            <v>08</v>
          </cell>
          <cell r="C49" t="str">
            <v>11</v>
          </cell>
          <cell r="D49" t="str">
            <v>09</v>
          </cell>
          <cell r="E49" t="str">
            <v>30</v>
          </cell>
          <cell r="F49" t="str">
            <v>081109</v>
          </cell>
          <cell r="G49" t="str">
            <v>взлет-посадка</v>
          </cell>
        </row>
        <row r="50">
          <cell r="A50">
            <v>4</v>
          </cell>
          <cell r="B50" t="str">
            <v>08</v>
          </cell>
          <cell r="C50" t="str">
            <v>11</v>
          </cell>
          <cell r="D50" t="str">
            <v>10</v>
          </cell>
          <cell r="E50" t="str">
            <v>30</v>
          </cell>
          <cell r="F50" t="str">
            <v>081110</v>
          </cell>
          <cell r="G50" t="str">
            <v>обеспечение безопасности</v>
          </cell>
        </row>
        <row r="51">
          <cell r="A51">
            <v>4</v>
          </cell>
          <cell r="B51" t="str">
            <v>08</v>
          </cell>
          <cell r="C51" t="str">
            <v>11</v>
          </cell>
          <cell r="D51" t="str">
            <v>11</v>
          </cell>
          <cell r="E51" t="str">
            <v>30</v>
          </cell>
          <cell r="F51" t="str">
            <v>081111</v>
          </cell>
          <cell r="G51" t="str">
            <v>встреча-выпуск и тех.обслуживание</v>
          </cell>
        </row>
        <row r="52">
          <cell r="A52">
            <v>4</v>
          </cell>
          <cell r="B52" t="str">
            <v>08</v>
          </cell>
          <cell r="C52" t="str">
            <v>11</v>
          </cell>
          <cell r="D52" t="str">
            <v>12</v>
          </cell>
          <cell r="E52" t="str">
            <v>30</v>
          </cell>
          <cell r="F52" t="str">
            <v>081112</v>
          </cell>
          <cell r="G52" t="str">
            <v>предоставление стоянки</v>
          </cell>
        </row>
        <row r="53">
          <cell r="A53">
            <v>4</v>
          </cell>
          <cell r="B53" t="str">
            <v>08</v>
          </cell>
          <cell r="C53" t="str">
            <v>11</v>
          </cell>
          <cell r="D53" t="str">
            <v>13</v>
          </cell>
          <cell r="E53" t="str">
            <v>30</v>
          </cell>
          <cell r="F53" t="str">
            <v>081113</v>
          </cell>
          <cell r="G53" t="str">
            <v>заправка ВС авиатопливом</v>
          </cell>
        </row>
        <row r="54">
          <cell r="A54">
            <v>4</v>
          </cell>
          <cell r="B54" t="str">
            <v>08</v>
          </cell>
          <cell r="C54" t="str">
            <v>11</v>
          </cell>
          <cell r="D54" t="str">
            <v>14</v>
          </cell>
          <cell r="E54" t="str">
            <v>71</v>
          </cell>
          <cell r="F54" t="str">
            <v>081114</v>
          </cell>
          <cell r="G54" t="str">
            <v>обслуживание пассажиров</v>
          </cell>
        </row>
        <row r="55">
          <cell r="A55">
            <v>4</v>
          </cell>
          <cell r="B55" t="str">
            <v>08</v>
          </cell>
          <cell r="C55" t="str">
            <v>11</v>
          </cell>
          <cell r="D55" t="str">
            <v>15</v>
          </cell>
          <cell r="E55" t="str">
            <v>30</v>
          </cell>
          <cell r="F55" t="str">
            <v>081115</v>
          </cell>
          <cell r="G55" t="str">
            <v>обработка грузов</v>
          </cell>
        </row>
        <row r="56">
          <cell r="A56">
            <v>4</v>
          </cell>
          <cell r="B56" t="str">
            <v>08</v>
          </cell>
          <cell r="C56" t="str">
            <v>11</v>
          </cell>
          <cell r="D56" t="str">
            <v>16</v>
          </cell>
          <cell r="E56" t="str">
            <v>90</v>
          </cell>
          <cell r="F56" t="str">
            <v>081116</v>
          </cell>
          <cell r="G56" t="str">
            <v>МИ-8</v>
          </cell>
        </row>
        <row r="57">
          <cell r="A57">
            <v>4</v>
          </cell>
          <cell r="B57" t="str">
            <v>08</v>
          </cell>
          <cell r="C57" t="str">
            <v>11</v>
          </cell>
          <cell r="D57" t="str">
            <v>17</v>
          </cell>
          <cell r="E57" t="str">
            <v>90</v>
          </cell>
          <cell r="F57" t="str">
            <v>081117</v>
          </cell>
          <cell r="G57" t="str">
            <v>ЯК-40</v>
          </cell>
        </row>
        <row r="58">
          <cell r="A58">
            <v>4</v>
          </cell>
          <cell r="B58" t="str">
            <v>08</v>
          </cell>
          <cell r="C58" t="str">
            <v>11</v>
          </cell>
          <cell r="D58" t="str">
            <v>18</v>
          </cell>
          <cell r="E58" t="str">
            <v>90</v>
          </cell>
          <cell r="F58" t="str">
            <v>081118</v>
          </cell>
          <cell r="G58" t="str">
            <v>АН-24 (аренда)</v>
          </cell>
        </row>
        <row r="59">
          <cell r="A59">
            <v>4</v>
          </cell>
          <cell r="B59" t="str">
            <v>08</v>
          </cell>
          <cell r="C59" t="str">
            <v>11</v>
          </cell>
          <cell r="D59" t="str">
            <v>19</v>
          </cell>
          <cell r="E59" t="str">
            <v>90</v>
          </cell>
          <cell r="F59" t="str">
            <v>081119</v>
          </cell>
          <cell r="G59" t="str">
            <v>ТУ-134</v>
          </cell>
        </row>
        <row r="60">
          <cell r="A60">
            <v>4</v>
          </cell>
          <cell r="B60" t="str">
            <v>08</v>
          </cell>
          <cell r="C60" t="str">
            <v>11</v>
          </cell>
          <cell r="D60" t="str">
            <v>20</v>
          </cell>
          <cell r="E60" t="str">
            <v>90</v>
          </cell>
          <cell r="F60" t="str">
            <v>081120</v>
          </cell>
          <cell r="G60" t="str">
            <v>Л-410</v>
          </cell>
        </row>
        <row r="61">
          <cell r="A61">
            <v>4</v>
          </cell>
          <cell r="B61" t="str">
            <v>08</v>
          </cell>
          <cell r="C61" t="str">
            <v>11</v>
          </cell>
          <cell r="D61" t="str">
            <v>21</v>
          </cell>
          <cell r="E61" t="str">
            <v>90</v>
          </cell>
          <cell r="F61" t="str">
            <v>081121</v>
          </cell>
          <cell r="G61" t="str">
            <v>МИ-2 (аренда)</v>
          </cell>
        </row>
        <row r="62">
          <cell r="A62">
            <v>4</v>
          </cell>
          <cell r="B62" t="str">
            <v>09</v>
          </cell>
          <cell r="C62" t="str">
            <v>11</v>
          </cell>
          <cell r="D62" t="str">
            <v>22</v>
          </cell>
          <cell r="E62" t="str">
            <v>11</v>
          </cell>
          <cell r="F62" t="str">
            <v>091122</v>
          </cell>
          <cell r="G62" t="str">
            <v>промыслово-геофизические работы</v>
          </cell>
        </row>
        <row r="63">
          <cell r="A63">
            <v>1</v>
          </cell>
          <cell r="B63" t="str">
            <v>10</v>
          </cell>
          <cell r="C63" t="str">
            <v>01</v>
          </cell>
          <cell r="D63" t="str">
            <v>01</v>
          </cell>
          <cell r="E63" t="str">
            <v>31</v>
          </cell>
          <cell r="F63" t="str">
            <v>100101</v>
          </cell>
          <cell r="G63" t="str">
            <v>переработка  нефти</v>
          </cell>
        </row>
        <row r="64">
          <cell r="A64">
            <v>1</v>
          </cell>
          <cell r="B64" t="str">
            <v>10</v>
          </cell>
          <cell r="C64" t="str">
            <v>03</v>
          </cell>
          <cell r="D64" t="str">
            <v>02</v>
          </cell>
          <cell r="E64" t="str">
            <v>42</v>
          </cell>
          <cell r="F64" t="str">
            <v>100302</v>
          </cell>
          <cell r="G64" t="str">
            <v>переработка газа</v>
          </cell>
        </row>
        <row r="65">
          <cell r="A65">
            <v>1</v>
          </cell>
          <cell r="B65" t="str">
            <v>11</v>
          </cell>
          <cell r="C65" t="str">
            <v>01</v>
          </cell>
          <cell r="D65" t="str">
            <v>01</v>
          </cell>
          <cell r="E65" t="str">
            <v>31</v>
          </cell>
          <cell r="F65" t="str">
            <v>110101</v>
          </cell>
          <cell r="G65" t="str">
            <v>грузооборот нефти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Алгоритм"/>
      <sheetName val="Паспорт"/>
      <sheetName val="1.1 Сценарий"/>
      <sheetName val="Поставки"/>
      <sheetName val="1.2 Произ-во"/>
      <sheetName val="2.1 КВЛ"/>
      <sheetName val="2.2 Займы"/>
      <sheetName val="2.3 Налоги"/>
      <sheetName val="2.4 Оплата труда"/>
      <sheetName val="3.1 Доходы"/>
      <sheetName val="3.2 Себестоимость"/>
      <sheetName val="3.3 Расходы периода"/>
      <sheetName val="4.1 Импорт"/>
      <sheetName val="4.2 Импортозамещение"/>
      <sheetName val="4.3 Экология"/>
      <sheetName val="4.4 КСКМ"/>
      <sheetName val="4.5 Инновации"/>
      <sheetName val="Cash_All"/>
      <sheetName val="Dir_Cash"/>
      <sheetName val="Dir_Cash (2)"/>
      <sheetName val="Indir_Cash"/>
      <sheetName val="Indir_Cash (2)"/>
      <sheetName val="1NK"/>
      <sheetName val="2NK"/>
      <sheetName val="3NK"/>
      <sheetName val="4NK"/>
      <sheetName val="5NK"/>
      <sheetName val="6NK"/>
      <sheetName val="ЦентрЗатр"/>
      <sheetName val="ЕдИзм"/>
      <sheetName val="Предпр"/>
      <sheetName val="2.2 ОтклОТМ"/>
      <sheetName val="1.3.2 ОТМ"/>
      <sheetName val="Форма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2">
          <cell r="E2" t="str">
            <v>00</v>
          </cell>
          <cell r="F2" t="str">
            <v>000001</v>
          </cell>
        </row>
        <row r="3">
          <cell r="E3" t="str">
            <v>31</v>
          </cell>
          <cell r="F3" t="str">
            <v>010101</v>
          </cell>
        </row>
        <row r="4">
          <cell r="E4" t="str">
            <v>31</v>
          </cell>
          <cell r="F4" t="str">
            <v>010102</v>
          </cell>
        </row>
        <row r="5">
          <cell r="E5" t="str">
            <v>31</v>
          </cell>
          <cell r="F5" t="str">
            <v>010203</v>
          </cell>
        </row>
        <row r="6">
          <cell r="E6" t="str">
            <v>42</v>
          </cell>
          <cell r="F6" t="str">
            <v>010304</v>
          </cell>
        </row>
        <row r="7">
          <cell r="E7" t="str">
            <v>41</v>
          </cell>
          <cell r="F7" t="str">
            <v>010406</v>
          </cell>
        </row>
        <row r="8">
          <cell r="E8" t="str">
            <v>11</v>
          </cell>
          <cell r="F8" t="str">
            <v>020101</v>
          </cell>
        </row>
        <row r="9">
          <cell r="E9" t="str">
            <v>11</v>
          </cell>
          <cell r="F9" t="str">
            <v>021102</v>
          </cell>
        </row>
        <row r="10">
          <cell r="E10" t="str">
            <v>11</v>
          </cell>
          <cell r="F10" t="str">
            <v>021103</v>
          </cell>
        </row>
        <row r="11">
          <cell r="E11" t="str">
            <v>11</v>
          </cell>
          <cell r="F11" t="str">
            <v>030101</v>
          </cell>
        </row>
        <row r="12">
          <cell r="E12" t="str">
            <v>30</v>
          </cell>
          <cell r="F12" t="str">
            <v>030102</v>
          </cell>
        </row>
        <row r="13">
          <cell r="E13" t="str">
            <v>41</v>
          </cell>
          <cell r="F13" t="str">
            <v>030403</v>
          </cell>
        </row>
        <row r="14">
          <cell r="E14" t="str">
            <v>30</v>
          </cell>
          <cell r="F14" t="str">
            <v>030604</v>
          </cell>
        </row>
        <row r="15">
          <cell r="E15" t="str">
            <v>30</v>
          </cell>
          <cell r="F15" t="str">
            <v>030705</v>
          </cell>
        </row>
        <row r="16">
          <cell r="E16" t="str">
            <v>31</v>
          </cell>
          <cell r="F16" t="str">
            <v>040101</v>
          </cell>
        </row>
        <row r="17">
          <cell r="E17" t="str">
            <v>82</v>
          </cell>
          <cell r="F17" t="str">
            <v>040102</v>
          </cell>
        </row>
        <row r="18">
          <cell r="E18" t="str">
            <v>31</v>
          </cell>
          <cell r="F18" t="str">
            <v>040103</v>
          </cell>
        </row>
        <row r="19">
          <cell r="E19" t="str">
            <v>41</v>
          </cell>
          <cell r="F19" t="str">
            <v>040404</v>
          </cell>
        </row>
        <row r="20">
          <cell r="E20" t="str">
            <v>41</v>
          </cell>
          <cell r="F20" t="str">
            <v>040405</v>
          </cell>
        </row>
        <row r="21">
          <cell r="E21" t="str">
            <v>41</v>
          </cell>
          <cell r="F21" t="str">
            <v>040406</v>
          </cell>
        </row>
        <row r="22">
          <cell r="E22" t="str">
            <v>41</v>
          </cell>
          <cell r="F22" t="str">
            <v>040407</v>
          </cell>
        </row>
        <row r="23">
          <cell r="E23" t="str">
            <v>41</v>
          </cell>
          <cell r="F23" t="str">
            <v>040408</v>
          </cell>
        </row>
        <row r="24">
          <cell r="E24" t="str">
            <v>41</v>
          </cell>
          <cell r="F24" t="str">
            <v>040409</v>
          </cell>
        </row>
        <row r="25">
          <cell r="E25" t="str">
            <v>41</v>
          </cell>
          <cell r="F25" t="str">
            <v>040410</v>
          </cell>
        </row>
        <row r="26">
          <cell r="E26" t="str">
            <v>31</v>
          </cell>
          <cell r="F26" t="str">
            <v>050101</v>
          </cell>
        </row>
        <row r="27">
          <cell r="E27" t="str">
            <v>41</v>
          </cell>
          <cell r="F27" t="str">
            <v>050501</v>
          </cell>
        </row>
        <row r="28">
          <cell r="E28" t="str">
            <v>31</v>
          </cell>
          <cell r="F28" t="str">
            <v>060101</v>
          </cell>
        </row>
        <row r="29">
          <cell r="E29" t="str">
            <v>31</v>
          </cell>
          <cell r="F29" t="str">
            <v>070601</v>
          </cell>
        </row>
        <row r="30">
          <cell r="E30" t="str">
            <v>31</v>
          </cell>
          <cell r="F30" t="str">
            <v>070602</v>
          </cell>
        </row>
        <row r="31">
          <cell r="E31" t="str">
            <v>31</v>
          </cell>
          <cell r="F31" t="str">
            <v>070603</v>
          </cell>
        </row>
        <row r="32">
          <cell r="E32" t="str">
            <v>31</v>
          </cell>
          <cell r="F32" t="str">
            <v>070604</v>
          </cell>
        </row>
        <row r="33">
          <cell r="E33" t="str">
            <v>31</v>
          </cell>
          <cell r="F33" t="str">
            <v>070605</v>
          </cell>
        </row>
        <row r="34">
          <cell r="E34" t="str">
            <v>31</v>
          </cell>
          <cell r="F34" t="str">
            <v>070606</v>
          </cell>
        </row>
        <row r="35">
          <cell r="E35" t="str">
            <v>31</v>
          </cell>
          <cell r="F35" t="str">
            <v>070607</v>
          </cell>
        </row>
        <row r="36">
          <cell r="E36" t="str">
            <v>31</v>
          </cell>
          <cell r="F36" t="str">
            <v>070608</v>
          </cell>
        </row>
        <row r="37">
          <cell r="E37" t="str">
            <v>31</v>
          </cell>
          <cell r="F37" t="str">
            <v>070609</v>
          </cell>
        </row>
        <row r="38">
          <cell r="E38" t="str">
            <v>31</v>
          </cell>
          <cell r="F38" t="str">
            <v>070610</v>
          </cell>
        </row>
        <row r="39">
          <cell r="E39" t="str">
            <v>31</v>
          </cell>
          <cell r="F39" t="str">
            <v>070611</v>
          </cell>
        </row>
        <row r="40">
          <cell r="E40" t="str">
            <v>31</v>
          </cell>
          <cell r="F40" t="str">
            <v>070612</v>
          </cell>
        </row>
        <row r="41">
          <cell r="E41" t="str">
            <v>30</v>
          </cell>
          <cell r="F41" t="str">
            <v>080801</v>
          </cell>
        </row>
        <row r="42">
          <cell r="E42" t="str">
            <v>11</v>
          </cell>
          <cell r="F42" t="str">
            <v>080902</v>
          </cell>
        </row>
        <row r="43">
          <cell r="E43" t="str">
            <v>11</v>
          </cell>
          <cell r="F43" t="str">
            <v>081003</v>
          </cell>
        </row>
        <row r="44">
          <cell r="E44" t="str">
            <v>30</v>
          </cell>
          <cell r="F44" t="str">
            <v>081104</v>
          </cell>
        </row>
        <row r="45">
          <cell r="E45" t="str">
            <v>30</v>
          </cell>
          <cell r="F45" t="str">
            <v>081105</v>
          </cell>
        </row>
        <row r="46">
          <cell r="E46" t="str">
            <v>11</v>
          </cell>
          <cell r="F46" t="str">
            <v>081106</v>
          </cell>
        </row>
        <row r="47">
          <cell r="E47" t="str">
            <v>11</v>
          </cell>
          <cell r="F47" t="str">
            <v>081107</v>
          </cell>
        </row>
        <row r="48">
          <cell r="E48" t="str">
            <v>11</v>
          </cell>
          <cell r="F48" t="str">
            <v>081108</v>
          </cell>
        </row>
        <row r="49">
          <cell r="E49" t="str">
            <v>30</v>
          </cell>
          <cell r="F49" t="str">
            <v>081109</v>
          </cell>
        </row>
        <row r="50">
          <cell r="E50" t="str">
            <v>30</v>
          </cell>
          <cell r="F50" t="str">
            <v>081110</v>
          </cell>
        </row>
        <row r="51">
          <cell r="E51" t="str">
            <v>30</v>
          </cell>
          <cell r="F51" t="str">
            <v>081111</v>
          </cell>
        </row>
        <row r="52">
          <cell r="E52" t="str">
            <v>30</v>
          </cell>
          <cell r="F52" t="str">
            <v>081112</v>
          </cell>
        </row>
        <row r="53">
          <cell r="E53" t="str">
            <v>30</v>
          </cell>
          <cell r="F53" t="str">
            <v>081113</v>
          </cell>
        </row>
        <row r="54">
          <cell r="E54" t="str">
            <v>71</v>
          </cell>
          <cell r="F54" t="str">
            <v>081114</v>
          </cell>
        </row>
        <row r="55">
          <cell r="E55" t="str">
            <v>30</v>
          </cell>
          <cell r="F55" t="str">
            <v>081115</v>
          </cell>
        </row>
        <row r="56">
          <cell r="E56" t="str">
            <v>90</v>
          </cell>
          <cell r="F56" t="str">
            <v>081116</v>
          </cell>
        </row>
        <row r="57">
          <cell r="E57" t="str">
            <v>90</v>
          </cell>
          <cell r="F57" t="str">
            <v>081117</v>
          </cell>
        </row>
        <row r="58">
          <cell r="E58" t="str">
            <v>90</v>
          </cell>
          <cell r="F58" t="str">
            <v>081118</v>
          </cell>
        </row>
        <row r="59">
          <cell r="E59" t="str">
            <v>90</v>
          </cell>
          <cell r="F59" t="str">
            <v>081119</v>
          </cell>
        </row>
        <row r="60">
          <cell r="E60" t="str">
            <v>90</v>
          </cell>
          <cell r="F60" t="str">
            <v>081120</v>
          </cell>
        </row>
        <row r="61">
          <cell r="E61" t="str">
            <v>90</v>
          </cell>
          <cell r="F61" t="str">
            <v>081121</v>
          </cell>
        </row>
        <row r="62">
          <cell r="E62" t="str">
            <v>11</v>
          </cell>
          <cell r="F62" t="str">
            <v>091122</v>
          </cell>
        </row>
        <row r="63">
          <cell r="E63" t="str">
            <v>31</v>
          </cell>
          <cell r="F63" t="str">
            <v>100101</v>
          </cell>
        </row>
        <row r="64">
          <cell r="E64" t="str">
            <v>42</v>
          </cell>
          <cell r="F64" t="str">
            <v>100302</v>
          </cell>
        </row>
        <row r="65">
          <cell r="E65" t="str">
            <v>31</v>
          </cell>
          <cell r="F65" t="str">
            <v>110101</v>
          </cell>
        </row>
      </sheetData>
      <sheetData sheetId="30" refreshError="1">
        <row r="1">
          <cell r="A1" t="str">
            <v>КодЕдИзм</v>
          </cell>
          <cell r="B1" t="str">
            <v>НаимЕдИзм</v>
          </cell>
          <cell r="C1" t="str">
            <v>Валюта</v>
          </cell>
          <cell r="D1" t="str">
            <v>ИндексВал</v>
          </cell>
        </row>
        <row r="2">
          <cell r="A2" t="str">
            <v>00</v>
          </cell>
          <cell r="B2" t="str">
            <v>не определена</v>
          </cell>
          <cell r="C2" t="str">
            <v>0</v>
          </cell>
          <cell r="D2" t="str">
            <v>0</v>
          </cell>
        </row>
        <row r="3">
          <cell r="A3" t="str">
            <v>10</v>
          </cell>
          <cell r="B3" t="str">
            <v>тенге</v>
          </cell>
          <cell r="C3" t="str">
            <v>1</v>
          </cell>
          <cell r="D3" t="str">
            <v>0</v>
          </cell>
        </row>
        <row r="4">
          <cell r="A4" t="str">
            <v>11</v>
          </cell>
          <cell r="B4" t="str">
            <v>тыс.тенге</v>
          </cell>
          <cell r="C4" t="str">
            <v>1</v>
          </cell>
          <cell r="D4" t="str">
            <v>1</v>
          </cell>
        </row>
        <row r="5">
          <cell r="A5" t="str">
            <v>12</v>
          </cell>
          <cell r="B5" t="str">
            <v>млн.тенге</v>
          </cell>
          <cell r="C5" t="str">
            <v>1</v>
          </cell>
          <cell r="D5" t="str">
            <v>2</v>
          </cell>
        </row>
        <row r="6">
          <cell r="A6" t="str">
            <v>13</v>
          </cell>
          <cell r="B6" t="str">
            <v>млрд.тенге</v>
          </cell>
          <cell r="C6" t="str">
            <v>1</v>
          </cell>
          <cell r="D6" t="str">
            <v>3</v>
          </cell>
        </row>
        <row r="7">
          <cell r="A7" t="str">
            <v>20</v>
          </cell>
          <cell r="B7" t="str">
            <v>долл. США</v>
          </cell>
          <cell r="C7" t="str">
            <v>2</v>
          </cell>
          <cell r="D7" t="str">
            <v>0</v>
          </cell>
        </row>
        <row r="8">
          <cell r="A8" t="str">
            <v>21</v>
          </cell>
          <cell r="B8" t="str">
            <v>тыс.долл.США</v>
          </cell>
          <cell r="C8" t="str">
            <v>2</v>
          </cell>
          <cell r="D8" t="str">
            <v>1</v>
          </cell>
        </row>
        <row r="9">
          <cell r="A9" t="str">
            <v>22</v>
          </cell>
          <cell r="B9" t="str">
            <v>млн. долл.США</v>
          </cell>
          <cell r="C9" t="str">
            <v>2</v>
          </cell>
          <cell r="D9" t="str">
            <v>2</v>
          </cell>
        </row>
        <row r="10">
          <cell r="A10" t="str">
            <v>23</v>
          </cell>
          <cell r="B10" t="str">
            <v>млрд.долл.США</v>
          </cell>
          <cell r="C10" t="str">
            <v>2</v>
          </cell>
          <cell r="D10" t="str">
            <v>3</v>
          </cell>
        </row>
        <row r="11">
          <cell r="A11" t="str">
            <v>30</v>
          </cell>
          <cell r="B11" t="str">
            <v>тонн</v>
          </cell>
          <cell r="C11" t="str">
            <v>3</v>
          </cell>
          <cell r="D11" t="str">
            <v>0</v>
          </cell>
        </row>
        <row r="12">
          <cell r="A12" t="str">
            <v>31</v>
          </cell>
          <cell r="B12" t="str">
            <v>тыс.тонн</v>
          </cell>
          <cell r="C12" t="str">
            <v>3</v>
          </cell>
          <cell r="D12" t="str">
            <v>1</v>
          </cell>
        </row>
        <row r="13">
          <cell r="A13" t="str">
            <v>32</v>
          </cell>
          <cell r="B13" t="str">
            <v>млн.тонн</v>
          </cell>
          <cell r="C13" t="str">
            <v>3</v>
          </cell>
          <cell r="D13" t="str">
            <v>2</v>
          </cell>
        </row>
        <row r="14">
          <cell r="A14" t="str">
            <v>40</v>
          </cell>
          <cell r="B14" t="str">
            <v>куб.м</v>
          </cell>
          <cell r="C14" t="str">
            <v>4</v>
          </cell>
          <cell r="D14" t="str">
            <v>0</v>
          </cell>
        </row>
        <row r="15">
          <cell r="A15" t="str">
            <v>41</v>
          </cell>
          <cell r="B15" t="str">
            <v>тыс куб.м</v>
          </cell>
          <cell r="C15" t="str">
            <v>4</v>
          </cell>
          <cell r="D15" t="str">
            <v>1</v>
          </cell>
        </row>
        <row r="16">
          <cell r="A16" t="str">
            <v>42</v>
          </cell>
          <cell r="B16" t="str">
            <v>млн.куб.м</v>
          </cell>
          <cell r="C16" t="str">
            <v>4</v>
          </cell>
          <cell r="D16" t="str">
            <v>2</v>
          </cell>
        </row>
        <row r="17">
          <cell r="A17" t="str">
            <v>50</v>
          </cell>
          <cell r="B17" t="str">
            <v>%</v>
          </cell>
          <cell r="C17" t="str">
            <v>5</v>
          </cell>
          <cell r="D17" t="str">
            <v>0</v>
          </cell>
        </row>
        <row r="18">
          <cell r="A18" t="str">
            <v>51</v>
          </cell>
          <cell r="B18" t="str">
            <v>коэфф</v>
          </cell>
          <cell r="C18" t="str">
            <v>5</v>
          </cell>
          <cell r="D18" t="str">
            <v>1</v>
          </cell>
        </row>
        <row r="19">
          <cell r="A19" t="str">
            <v>60</v>
          </cell>
          <cell r="B19" t="str">
            <v>Евро</v>
          </cell>
          <cell r="C19" t="str">
            <v>6</v>
          </cell>
          <cell r="D19" t="str">
            <v>0</v>
          </cell>
        </row>
        <row r="20">
          <cell r="A20" t="str">
            <v>61</v>
          </cell>
          <cell r="B20" t="str">
            <v>Тыс.Евро</v>
          </cell>
          <cell r="C20" t="str">
            <v>6</v>
          </cell>
          <cell r="D20" t="str">
            <v>1</v>
          </cell>
        </row>
        <row r="21">
          <cell r="A21" t="str">
            <v>62</v>
          </cell>
          <cell r="B21" t="str">
            <v>Млн.Евро</v>
          </cell>
          <cell r="C21" t="str">
            <v>6</v>
          </cell>
          <cell r="D21" t="str">
            <v>2</v>
          </cell>
        </row>
        <row r="22">
          <cell r="A22" t="str">
            <v>63</v>
          </cell>
          <cell r="B22" t="str">
            <v>Млрд.Евро</v>
          </cell>
          <cell r="C22" t="str">
            <v>6</v>
          </cell>
          <cell r="D22" t="str">
            <v>3</v>
          </cell>
        </row>
        <row r="23">
          <cell r="A23" t="str">
            <v>70</v>
          </cell>
          <cell r="B23" t="str">
            <v>Человек</v>
          </cell>
          <cell r="C23" t="str">
            <v>7</v>
          </cell>
          <cell r="D23" t="str">
            <v>0</v>
          </cell>
        </row>
        <row r="24">
          <cell r="A24" t="str">
            <v>81</v>
          </cell>
          <cell r="B24" t="str">
            <v>тонн/км</v>
          </cell>
          <cell r="C24" t="str">
            <v>8</v>
          </cell>
          <cell r="D24" t="str">
            <v>1</v>
          </cell>
        </row>
        <row r="25">
          <cell r="A25" t="str">
            <v>82</v>
          </cell>
          <cell r="B25" t="str">
            <v>млн.тонн/км</v>
          </cell>
          <cell r="C25" t="str">
            <v>8</v>
          </cell>
          <cell r="D25" t="str">
            <v>2</v>
          </cell>
        </row>
      </sheetData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form"/>
      <sheetName val="XLR_NoRangeSheet"/>
      <sheetName val="Production_Ref Q-1-3"/>
      <sheetName val="1"/>
      <sheetName val="фот пп2000разбивка"/>
      <sheetName val="1NK"/>
      <sheetName val="Financial ratios А3"/>
      <sheetName val="2_2 ОтклОТМ"/>
      <sheetName val="1_3_2 ОТМ"/>
      <sheetName val="из сем"/>
      <sheetName val="I. Прогноз доходов"/>
      <sheetName val="Production_ref_Q4"/>
      <sheetName val="Sales-COS"/>
      <sheetName val="PP&amp;E mvt for 2003"/>
      <sheetName val="U2 775 - COGS comparison per su"/>
      <sheetName val="ЗАО_н.ит"/>
      <sheetName val="#ССЫЛКА"/>
      <sheetName val="ЗАО_мес"/>
      <sheetName val="Analytics"/>
      <sheetName val="GAAP TB 31.12.01  detail p&amp;l"/>
      <sheetName val="FA Movement Kyrg"/>
      <sheetName val="Reference"/>
      <sheetName val="Anlagevermögen"/>
      <sheetName val="Pbs_Wbs_ATC"/>
      <sheetName val="перевозки"/>
      <sheetName val="Список документов"/>
      <sheetName val="Non-Statistical Sampling Master"/>
      <sheetName val="Global Data"/>
      <sheetName val="SMSTemp"/>
      <sheetName val="GAAP TB 30.09.01  detail p&amp;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L209"/>
  <sheetViews>
    <sheetView tabSelected="1" view="pageBreakPreview" zoomScale="60" zoomScaleNormal="55" workbookViewId="0">
      <pane xSplit="2" ySplit="8" topLeftCell="C91" activePane="bottomRight" state="frozen"/>
      <selection pane="topRight" activeCell="C1" sqref="C1"/>
      <selection pane="bottomLeft" activeCell="A9" sqref="A9"/>
      <selection pane="bottomRight" activeCell="D24" sqref="D24"/>
    </sheetView>
  </sheetViews>
  <sheetFormatPr defaultRowHeight="18.75" outlineLevelRow="1"/>
  <cols>
    <col min="1" max="1" width="7.375" style="22" bestFit="1" customWidth="1"/>
    <col min="2" max="2" width="59.125" style="23" customWidth="1"/>
    <col min="3" max="3" width="19" style="23" customWidth="1"/>
    <col min="4" max="4" width="17.625" style="23" customWidth="1"/>
    <col min="5" max="5" width="14.125" style="23" bestFit="1" customWidth="1"/>
    <col min="6" max="6" width="15.375" style="23" bestFit="1" customWidth="1"/>
    <col min="7" max="8" width="8.5" style="23" customWidth="1"/>
    <col min="9" max="9" width="12.625" style="23" bestFit="1" customWidth="1"/>
    <col min="10" max="10" width="9.625" style="163" customWidth="1"/>
    <col min="11" max="11" width="13.625" style="23" customWidth="1"/>
    <col min="12" max="12" width="16" style="23" customWidth="1"/>
    <col min="13" max="13" width="13.5" style="23" bestFit="1" customWidth="1"/>
    <col min="14" max="14" width="19.5" style="23" customWidth="1"/>
    <col min="15" max="15" width="12" style="23" customWidth="1"/>
    <col min="16" max="16" width="9.25" style="23" customWidth="1"/>
    <col min="17" max="17" width="13.5" style="23" customWidth="1"/>
    <col min="18" max="18" width="15.625" style="23" customWidth="1"/>
    <col min="19" max="19" width="13.625" style="23" customWidth="1"/>
    <col min="20" max="20" width="16.5" style="23" customWidth="1"/>
    <col min="21" max="21" width="9.125" style="23" customWidth="1"/>
    <col min="22" max="22" width="13.5" style="23" bestFit="1" customWidth="1"/>
    <col min="23" max="23" width="14" style="23" customWidth="1"/>
    <col min="24" max="24" width="15" style="23" customWidth="1"/>
    <col min="25" max="25" width="9.875" style="23" bestFit="1" customWidth="1"/>
    <col min="26" max="16384" width="9" style="23"/>
  </cols>
  <sheetData>
    <row r="1" spans="1:23" ht="134.25" customHeight="1" thickBot="1">
      <c r="A1" s="262" t="s">
        <v>167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</row>
    <row r="2" spans="1:23" s="100" customFormat="1" ht="57" customHeight="1" thickBot="1">
      <c r="A2" s="264" t="s">
        <v>0</v>
      </c>
      <c r="B2" s="267" t="s">
        <v>98</v>
      </c>
      <c r="C2" s="267" t="s">
        <v>99</v>
      </c>
      <c r="D2" s="270" t="s">
        <v>109</v>
      </c>
      <c r="E2" s="273" t="s">
        <v>110</v>
      </c>
      <c r="F2" s="274"/>
      <c r="G2" s="274"/>
      <c r="H2" s="275"/>
      <c r="I2" s="276" t="s">
        <v>115</v>
      </c>
      <c r="J2" s="277"/>
      <c r="K2" s="277"/>
      <c r="L2" s="277"/>
      <c r="M2" s="277"/>
      <c r="N2" s="278"/>
      <c r="O2" s="273" t="s">
        <v>164</v>
      </c>
      <c r="P2" s="274"/>
      <c r="Q2" s="274"/>
      <c r="R2" s="274"/>
      <c r="S2" s="274"/>
      <c r="T2" s="275"/>
      <c r="U2" s="279" t="s">
        <v>2</v>
      </c>
      <c r="V2" s="280"/>
      <c r="W2" s="283" t="s">
        <v>104</v>
      </c>
    </row>
    <row r="3" spans="1:23" s="100" customFormat="1" ht="57" customHeight="1" thickBot="1">
      <c r="A3" s="265"/>
      <c r="B3" s="268"/>
      <c r="C3" s="268"/>
      <c r="D3" s="271"/>
      <c r="E3" s="198" t="s">
        <v>111</v>
      </c>
      <c r="F3" s="200" t="s">
        <v>112</v>
      </c>
      <c r="G3" s="198" t="s">
        <v>113</v>
      </c>
      <c r="H3" s="201" t="s">
        <v>114</v>
      </c>
      <c r="I3" s="286" t="s">
        <v>100</v>
      </c>
      <c r="J3" s="283" t="s">
        <v>102</v>
      </c>
      <c r="K3" s="270" t="s">
        <v>100</v>
      </c>
      <c r="L3" s="283" t="s">
        <v>101</v>
      </c>
      <c r="M3" s="270" t="s">
        <v>100</v>
      </c>
      <c r="N3" s="283" t="s">
        <v>103</v>
      </c>
      <c r="O3" s="270" t="s">
        <v>100</v>
      </c>
      <c r="P3" s="283" t="s">
        <v>102</v>
      </c>
      <c r="Q3" s="270" t="s">
        <v>100</v>
      </c>
      <c r="R3" s="283" t="s">
        <v>101</v>
      </c>
      <c r="S3" s="270" t="s">
        <v>100</v>
      </c>
      <c r="T3" s="283" t="s">
        <v>103</v>
      </c>
      <c r="U3" s="281"/>
      <c r="V3" s="282"/>
      <c r="W3" s="284"/>
    </row>
    <row r="4" spans="1:23" s="66" customFormat="1" ht="45" customHeight="1" thickBot="1">
      <c r="A4" s="266"/>
      <c r="B4" s="269"/>
      <c r="C4" s="269"/>
      <c r="D4" s="272"/>
      <c r="E4" s="199"/>
      <c r="F4" s="198"/>
      <c r="G4" s="199"/>
      <c r="H4" s="198"/>
      <c r="I4" s="287"/>
      <c r="J4" s="285"/>
      <c r="K4" s="272"/>
      <c r="L4" s="285"/>
      <c r="M4" s="272"/>
      <c r="N4" s="285"/>
      <c r="O4" s="272"/>
      <c r="P4" s="285"/>
      <c r="Q4" s="272"/>
      <c r="R4" s="285"/>
      <c r="S4" s="272"/>
      <c r="T4" s="285"/>
      <c r="U4" s="43" t="s">
        <v>1</v>
      </c>
      <c r="V4" s="44" t="s">
        <v>168</v>
      </c>
      <c r="W4" s="285"/>
    </row>
    <row r="5" spans="1:23" s="45" customFormat="1" ht="28.5" hidden="1" customHeight="1">
      <c r="A5" s="46"/>
      <c r="B5" s="47" t="s">
        <v>116</v>
      </c>
      <c r="C5" s="48"/>
      <c r="D5" s="193"/>
      <c r="E5" s="194">
        <v>16252674</v>
      </c>
      <c r="F5" s="195">
        <v>32043824</v>
      </c>
      <c r="G5" s="196">
        <v>45947937</v>
      </c>
      <c r="H5" s="197" t="e">
        <f>#REF!-#REF!-G9-F9-E9</f>
        <v>#REF!</v>
      </c>
      <c r="I5" s="49"/>
      <c r="J5" s="50"/>
      <c r="K5" s="51"/>
      <c r="L5" s="51"/>
      <c r="M5" s="51"/>
      <c r="N5" s="52"/>
      <c r="O5" s="53"/>
      <c r="P5" s="54"/>
      <c r="Q5" s="54"/>
      <c r="R5" s="54"/>
      <c r="S5" s="54"/>
      <c r="T5" s="52"/>
      <c r="U5" s="55"/>
      <c r="V5" s="56"/>
      <c r="W5" s="57"/>
    </row>
    <row r="6" spans="1:23" s="66" customFormat="1" ht="21.75" hidden="1" customHeight="1" thickBot="1">
      <c r="A6" s="290" t="s">
        <v>117</v>
      </c>
      <c r="B6" s="291"/>
      <c r="C6" s="58"/>
      <c r="D6" s="59"/>
      <c r="E6" s="175">
        <f>E5-E9</f>
        <v>6806754</v>
      </c>
      <c r="F6" s="6">
        <f>F5-E9</f>
        <v>22597904</v>
      </c>
      <c r="G6" s="6">
        <f>G5-F9-E9-G8</f>
        <v>22148280</v>
      </c>
      <c r="H6" s="16"/>
      <c r="I6" s="169"/>
      <c r="J6" s="170"/>
      <c r="K6" s="170"/>
      <c r="L6" s="60"/>
      <c r="M6" s="60"/>
      <c r="N6" s="61"/>
      <c r="O6" s="62"/>
      <c r="P6" s="171"/>
      <c r="Q6" s="171"/>
      <c r="R6" s="171"/>
      <c r="S6" s="171"/>
      <c r="T6" s="61"/>
      <c r="U6" s="63"/>
      <c r="V6" s="64"/>
      <c r="W6" s="65"/>
    </row>
    <row r="7" spans="1:23" s="66" customFormat="1" ht="21.75" hidden="1" customHeight="1">
      <c r="A7" s="290"/>
      <c r="B7" s="291"/>
      <c r="C7" s="58"/>
      <c r="D7" s="59"/>
      <c r="E7" s="175"/>
      <c r="F7" s="7">
        <f>F6-F9</f>
        <v>8599493</v>
      </c>
      <c r="G7" s="8">
        <f>G6-G9</f>
        <v>22148280</v>
      </c>
      <c r="H7" s="16"/>
      <c r="I7" s="169"/>
      <c r="J7" s="170"/>
      <c r="K7" s="170"/>
      <c r="L7" s="60"/>
      <c r="M7" s="60"/>
      <c r="N7" s="67"/>
      <c r="O7" s="68"/>
      <c r="P7" s="69"/>
      <c r="Q7" s="69"/>
      <c r="R7" s="69"/>
      <c r="S7" s="69"/>
      <c r="T7" s="67"/>
      <c r="U7" s="70"/>
      <c r="V7" s="64"/>
      <c r="W7" s="65"/>
    </row>
    <row r="8" spans="1:23" s="66" customFormat="1" ht="21.75" hidden="1" customHeight="1">
      <c r="A8" s="292"/>
      <c r="B8" s="293"/>
      <c r="C8" s="168"/>
      <c r="D8" s="206"/>
      <c r="E8" s="207"/>
      <c r="F8" s="208">
        <f>7222+3578+3820+5780+48781+11023+136394</f>
        <v>216598</v>
      </c>
      <c r="G8" s="209">
        <f>4018+22033+16071+6432+7222+3578+23660+7327+6320+6205+658+17852+74490+1020+22046+136394</f>
        <v>355326</v>
      </c>
      <c r="H8" s="210"/>
      <c r="I8" s="211"/>
      <c r="J8" s="212"/>
      <c r="K8" s="212"/>
      <c r="L8" s="213"/>
      <c r="M8" s="213"/>
      <c r="N8" s="214"/>
      <c r="O8" s="215"/>
      <c r="P8" s="216"/>
      <c r="Q8" s="216"/>
      <c r="R8" s="216"/>
      <c r="S8" s="216"/>
      <c r="T8" s="214"/>
      <c r="U8" s="217"/>
      <c r="V8" s="218"/>
      <c r="W8" s="219"/>
    </row>
    <row r="9" spans="1:23" s="66" customFormat="1" ht="24" customHeight="1">
      <c r="A9" s="294" t="s">
        <v>6</v>
      </c>
      <c r="B9" s="295"/>
      <c r="C9" s="227"/>
      <c r="D9" s="228"/>
      <c r="E9" s="229">
        <f>E12+E21+E59+E78+E122+E128</f>
        <v>9445920</v>
      </c>
      <c r="F9" s="230">
        <f>F12+F21+F59+F78+F122+F128</f>
        <v>13998411</v>
      </c>
      <c r="G9" s="230">
        <f>G12+G21+G59+G78+G122+G128</f>
        <v>0</v>
      </c>
      <c r="H9" s="231">
        <f>H12+H21+H59+H78+H122+H128</f>
        <v>0</v>
      </c>
      <c r="I9" s="229"/>
      <c r="J9" s="230"/>
      <c r="K9" s="230" t="s">
        <v>107</v>
      </c>
      <c r="L9" s="232">
        <f>L12+L21+L59+L78+L122+L128</f>
        <v>50886329.008864276</v>
      </c>
      <c r="M9" s="232"/>
      <c r="N9" s="233" t="s">
        <v>3</v>
      </c>
      <c r="O9" s="234"/>
      <c r="P9" s="235"/>
      <c r="Q9" s="235" t="s">
        <v>107</v>
      </c>
      <c r="R9" s="232">
        <f>R12+R21+R59+R78+R122+R128</f>
        <v>23444331</v>
      </c>
      <c r="S9" s="235" t="s">
        <v>107</v>
      </c>
      <c r="T9" s="236" t="s">
        <v>3</v>
      </c>
      <c r="U9" s="237"/>
      <c r="V9" s="238">
        <f>R9-L9</f>
        <v>-27441998.008864276</v>
      </c>
      <c r="W9" s="239"/>
    </row>
    <row r="10" spans="1:23" s="66" customFormat="1" ht="24" customHeight="1">
      <c r="A10" s="296"/>
      <c r="B10" s="297"/>
      <c r="C10" s="71"/>
      <c r="D10" s="72"/>
      <c r="E10" s="172">
        <f>E9-E11</f>
        <v>5315452</v>
      </c>
      <c r="F10" s="170">
        <f t="shared" ref="F10" si="0">F9-F11</f>
        <v>7159917</v>
      </c>
      <c r="G10" s="170">
        <f>G9-G11</f>
        <v>0</v>
      </c>
      <c r="H10" s="9">
        <f>H9-H11</f>
        <v>0</v>
      </c>
      <c r="I10" s="172"/>
      <c r="J10" s="170"/>
      <c r="K10" s="170" t="s">
        <v>107</v>
      </c>
      <c r="L10" s="8">
        <f>L13+L21+L64+L67+L72+L73+L74+L75+L78+L122+L128</f>
        <v>27951347.952864286</v>
      </c>
      <c r="M10" s="8"/>
      <c r="N10" s="67" t="s">
        <v>4</v>
      </c>
      <c r="O10" s="68"/>
      <c r="P10" s="69"/>
      <c r="Q10" s="69" t="s">
        <v>107</v>
      </c>
      <c r="R10" s="8">
        <f>R13+R21+R64+R67+R72+R73+R74+R75+R78+R122+R128</f>
        <v>12475369</v>
      </c>
      <c r="S10" s="69" t="s">
        <v>107</v>
      </c>
      <c r="T10" s="67" t="s">
        <v>4</v>
      </c>
      <c r="U10" s="169"/>
      <c r="V10" s="167">
        <f>R10-L10</f>
        <v>-15475978.952864286</v>
      </c>
      <c r="W10" s="59"/>
    </row>
    <row r="11" spans="1:23" s="66" customFormat="1" ht="24" customHeight="1" thickBot="1">
      <c r="A11" s="298"/>
      <c r="B11" s="299"/>
      <c r="C11" s="240"/>
      <c r="D11" s="241"/>
      <c r="E11" s="242">
        <f>E14+E68</f>
        <v>4130468</v>
      </c>
      <c r="F11" s="243">
        <f>F14+F68</f>
        <v>6838494</v>
      </c>
      <c r="G11" s="243">
        <f>G14+G68</f>
        <v>0</v>
      </c>
      <c r="H11" s="244">
        <f>H14+H68</f>
        <v>0</v>
      </c>
      <c r="I11" s="242"/>
      <c r="J11" s="243"/>
      <c r="K11" s="243" t="s">
        <v>107</v>
      </c>
      <c r="L11" s="18">
        <f>L14+L65+L68</f>
        <v>22934981.056000002</v>
      </c>
      <c r="M11" s="18"/>
      <c r="N11" s="245" t="s">
        <v>5</v>
      </c>
      <c r="O11" s="246"/>
      <c r="P11" s="247"/>
      <c r="Q11" s="247" t="s">
        <v>107</v>
      </c>
      <c r="R11" s="18">
        <f>R14+R65+R68</f>
        <v>10968962</v>
      </c>
      <c r="S11" s="247" t="s">
        <v>107</v>
      </c>
      <c r="T11" s="248" t="s">
        <v>5</v>
      </c>
      <c r="U11" s="249"/>
      <c r="V11" s="250">
        <f>R11-L11</f>
        <v>-11966019.056000002</v>
      </c>
      <c r="W11" s="140"/>
    </row>
    <row r="12" spans="1:23" s="203" customFormat="1" ht="29.25" customHeight="1">
      <c r="A12" s="340">
        <v>1</v>
      </c>
      <c r="B12" s="341" t="s">
        <v>7</v>
      </c>
      <c r="C12" s="339" t="s">
        <v>165</v>
      </c>
      <c r="D12" s="220"/>
      <c r="E12" s="221">
        <v>3911169</v>
      </c>
      <c r="F12" s="222">
        <f>R12-E12</f>
        <v>3911166</v>
      </c>
      <c r="G12" s="41"/>
      <c r="H12" s="223"/>
      <c r="I12" s="301" t="s">
        <v>105</v>
      </c>
      <c r="J12" s="304">
        <f>[29]инвест!$BO$12:$BO$14</f>
        <v>17</v>
      </c>
      <c r="K12" s="224" t="s">
        <v>107</v>
      </c>
      <c r="L12" s="225">
        <f>L13+L14</f>
        <v>11081642</v>
      </c>
      <c r="M12" s="224" t="s">
        <v>107</v>
      </c>
      <c r="N12" s="52" t="s">
        <v>3</v>
      </c>
      <c r="O12" s="306" t="s">
        <v>105</v>
      </c>
      <c r="P12" s="307">
        <v>12</v>
      </c>
      <c r="Q12" s="224" t="s">
        <v>107</v>
      </c>
      <c r="R12" s="225">
        <f>R13+R14</f>
        <v>7822335</v>
      </c>
      <c r="S12" s="224" t="s">
        <v>107</v>
      </c>
      <c r="T12" s="226" t="s">
        <v>3</v>
      </c>
      <c r="U12" s="309">
        <f>P12-J12</f>
        <v>-5</v>
      </c>
      <c r="V12" s="311">
        <f>R12-L12</f>
        <v>-3259307</v>
      </c>
      <c r="W12" s="288"/>
    </row>
    <row r="13" spans="1:23" s="78" customFormat="1" ht="26.25" customHeight="1">
      <c r="A13" s="300"/>
      <c r="B13" s="342"/>
      <c r="C13" s="339"/>
      <c r="D13" s="192"/>
      <c r="E13" s="175">
        <v>3911169</v>
      </c>
      <c r="F13" s="202">
        <f t="shared" ref="F13:F14" si="1">R13-E13</f>
        <v>3911166</v>
      </c>
      <c r="G13" s="7"/>
      <c r="H13" s="16"/>
      <c r="I13" s="302"/>
      <c r="J13" s="305"/>
      <c r="K13" s="176" t="s">
        <v>107</v>
      </c>
      <c r="L13" s="79">
        <v>11081642</v>
      </c>
      <c r="M13" s="176" t="s">
        <v>107</v>
      </c>
      <c r="N13" s="77" t="s">
        <v>4</v>
      </c>
      <c r="O13" s="290"/>
      <c r="P13" s="308"/>
      <c r="Q13" s="176" t="s">
        <v>107</v>
      </c>
      <c r="R13" s="79">
        <v>7822335</v>
      </c>
      <c r="S13" s="176" t="s">
        <v>107</v>
      </c>
      <c r="T13" s="77" t="s">
        <v>4</v>
      </c>
      <c r="U13" s="310"/>
      <c r="V13" s="312"/>
      <c r="W13" s="288"/>
    </row>
    <row r="14" spans="1:23" s="78" customFormat="1" ht="24.75" customHeight="1">
      <c r="A14" s="300"/>
      <c r="B14" s="342"/>
      <c r="C14" s="339"/>
      <c r="D14" s="192"/>
      <c r="E14" s="175">
        <v>0</v>
      </c>
      <c r="F14" s="202">
        <f t="shared" si="1"/>
        <v>0</v>
      </c>
      <c r="G14" s="7"/>
      <c r="H14" s="16"/>
      <c r="I14" s="302"/>
      <c r="J14" s="305"/>
      <c r="K14" s="176" t="s">
        <v>107</v>
      </c>
      <c r="L14" s="79"/>
      <c r="M14" s="176" t="s">
        <v>107</v>
      </c>
      <c r="N14" s="80" t="s">
        <v>5</v>
      </c>
      <c r="O14" s="290"/>
      <c r="P14" s="308"/>
      <c r="Q14" s="176" t="s">
        <v>107</v>
      </c>
      <c r="R14" s="181"/>
      <c r="S14" s="176" t="s">
        <v>107</v>
      </c>
      <c r="T14" s="75" t="s">
        <v>5</v>
      </c>
      <c r="U14" s="310"/>
      <c r="V14" s="312"/>
      <c r="W14" s="289"/>
    </row>
    <row r="15" spans="1:23" s="78" customFormat="1" ht="18.75" hidden="1" customHeight="1">
      <c r="A15" s="300" t="s">
        <v>8</v>
      </c>
      <c r="B15" s="343" t="s">
        <v>9</v>
      </c>
      <c r="C15" s="339"/>
      <c r="D15" s="59"/>
      <c r="E15" s="175">
        <v>0</v>
      </c>
      <c r="F15" s="7"/>
      <c r="G15" s="8"/>
      <c r="H15" s="16"/>
      <c r="I15" s="169"/>
      <c r="J15" s="176"/>
      <c r="K15" s="176" t="s">
        <v>107</v>
      </c>
      <c r="L15" s="176"/>
      <c r="M15" s="176"/>
      <c r="N15" s="73" t="s">
        <v>3</v>
      </c>
      <c r="O15" s="166"/>
      <c r="P15" s="171"/>
      <c r="Q15" s="176" t="s">
        <v>107</v>
      </c>
      <c r="R15" s="171"/>
      <c r="S15" s="176" t="s">
        <v>107</v>
      </c>
      <c r="T15" s="61" t="s">
        <v>3</v>
      </c>
      <c r="U15" s="174"/>
      <c r="V15" s="32"/>
      <c r="W15" s="81"/>
    </row>
    <row r="16" spans="1:23" s="78" customFormat="1" ht="18.75" hidden="1" customHeight="1">
      <c r="A16" s="300"/>
      <c r="B16" s="343"/>
      <c r="C16" s="339"/>
      <c r="D16" s="59"/>
      <c r="E16" s="175">
        <v>0</v>
      </c>
      <c r="F16" s="7"/>
      <c r="G16" s="8"/>
      <c r="H16" s="16"/>
      <c r="I16" s="169"/>
      <c r="J16" s="176"/>
      <c r="K16" s="176" t="s">
        <v>107</v>
      </c>
      <c r="L16" s="176"/>
      <c r="M16" s="176"/>
      <c r="N16" s="67" t="s">
        <v>4</v>
      </c>
      <c r="O16" s="166"/>
      <c r="P16" s="69"/>
      <c r="Q16" s="176" t="s">
        <v>107</v>
      </c>
      <c r="R16" s="69"/>
      <c r="S16" s="176" t="s">
        <v>107</v>
      </c>
      <c r="T16" s="67" t="s">
        <v>4</v>
      </c>
      <c r="U16" s="174"/>
      <c r="V16" s="32"/>
      <c r="W16" s="81"/>
    </row>
    <row r="17" spans="1:142" s="78" customFormat="1" ht="18.75" hidden="1" customHeight="1">
      <c r="A17" s="300"/>
      <c r="B17" s="343"/>
      <c r="C17" s="339"/>
      <c r="D17" s="59"/>
      <c r="E17" s="175">
        <v>0</v>
      </c>
      <c r="F17" s="7"/>
      <c r="G17" s="8"/>
      <c r="H17" s="16"/>
      <c r="I17" s="169"/>
      <c r="J17" s="176"/>
      <c r="K17" s="176" t="s">
        <v>107</v>
      </c>
      <c r="L17" s="176"/>
      <c r="M17" s="176"/>
      <c r="N17" s="73" t="s">
        <v>5</v>
      </c>
      <c r="O17" s="166"/>
      <c r="P17" s="171"/>
      <c r="Q17" s="176" t="s">
        <v>107</v>
      </c>
      <c r="R17" s="171"/>
      <c r="S17" s="176" t="s">
        <v>107</v>
      </c>
      <c r="T17" s="61" t="s">
        <v>5</v>
      </c>
      <c r="U17" s="174"/>
      <c r="V17" s="32"/>
      <c r="W17" s="81"/>
    </row>
    <row r="18" spans="1:142" s="78" customFormat="1" ht="37.5" hidden="1" customHeight="1">
      <c r="A18" s="82" t="s">
        <v>10</v>
      </c>
      <c r="B18" s="344" t="s">
        <v>11</v>
      </c>
      <c r="C18" s="339"/>
      <c r="D18" s="59"/>
      <c r="E18" s="175">
        <v>0</v>
      </c>
      <c r="F18" s="7"/>
      <c r="G18" s="8"/>
      <c r="H18" s="16"/>
      <c r="I18" s="169"/>
      <c r="J18" s="176"/>
      <c r="K18" s="176" t="s">
        <v>107</v>
      </c>
      <c r="L18" s="176"/>
      <c r="M18" s="176"/>
      <c r="N18" s="73" t="s">
        <v>12</v>
      </c>
      <c r="O18" s="166"/>
      <c r="P18" s="171"/>
      <c r="Q18" s="176" t="s">
        <v>107</v>
      </c>
      <c r="R18" s="171"/>
      <c r="S18" s="176" t="s">
        <v>107</v>
      </c>
      <c r="T18" s="61" t="s">
        <v>12</v>
      </c>
      <c r="U18" s="174"/>
      <c r="V18" s="32"/>
      <c r="W18" s="81"/>
    </row>
    <row r="19" spans="1:142" s="78" customFormat="1" ht="18.75" hidden="1" customHeight="1">
      <c r="A19" s="82" t="s">
        <v>13</v>
      </c>
      <c r="B19" s="344" t="s">
        <v>14</v>
      </c>
      <c r="C19" s="339"/>
      <c r="D19" s="59"/>
      <c r="E19" s="175">
        <v>0</v>
      </c>
      <c r="F19" s="7"/>
      <c r="G19" s="8"/>
      <c r="H19" s="16"/>
      <c r="I19" s="169"/>
      <c r="J19" s="176"/>
      <c r="K19" s="176" t="s">
        <v>107</v>
      </c>
      <c r="L19" s="176"/>
      <c r="M19" s="176"/>
      <c r="N19" s="73" t="s">
        <v>12</v>
      </c>
      <c r="O19" s="166"/>
      <c r="P19" s="171"/>
      <c r="Q19" s="176" t="s">
        <v>107</v>
      </c>
      <c r="R19" s="171"/>
      <c r="S19" s="176" t="s">
        <v>107</v>
      </c>
      <c r="T19" s="61" t="s">
        <v>12</v>
      </c>
      <c r="U19" s="174"/>
      <c r="V19" s="32"/>
      <c r="W19" s="81"/>
    </row>
    <row r="20" spans="1:142" s="78" customFormat="1" ht="38.25" hidden="1" customHeight="1" thickBot="1">
      <c r="A20" s="82" t="s">
        <v>15</v>
      </c>
      <c r="B20" s="344" t="s">
        <v>16</v>
      </c>
      <c r="C20" s="339"/>
      <c r="D20" s="59"/>
      <c r="E20" s="175">
        <v>0</v>
      </c>
      <c r="F20" s="7"/>
      <c r="G20" s="8"/>
      <c r="H20" s="16"/>
      <c r="I20" s="169"/>
      <c r="J20" s="176"/>
      <c r="K20" s="176" t="s">
        <v>107</v>
      </c>
      <c r="L20" s="176"/>
      <c r="M20" s="176"/>
      <c r="N20" s="73" t="s">
        <v>12</v>
      </c>
      <c r="O20" s="166"/>
      <c r="P20" s="171"/>
      <c r="Q20" s="176" t="s">
        <v>107</v>
      </c>
      <c r="R20" s="171"/>
      <c r="S20" s="176" t="s">
        <v>107</v>
      </c>
      <c r="T20" s="61" t="s">
        <v>12</v>
      </c>
      <c r="U20" s="174"/>
      <c r="V20" s="32"/>
      <c r="W20" s="81"/>
    </row>
    <row r="21" spans="1:142" s="100" customFormat="1" ht="33.75" customHeight="1" collapsed="1">
      <c r="A21" s="83">
        <v>2</v>
      </c>
      <c r="B21" s="345" t="s">
        <v>17</v>
      </c>
      <c r="C21" s="339"/>
      <c r="D21" s="59"/>
      <c r="E21" s="8">
        <f>SUM(E22:E51)</f>
        <v>0</v>
      </c>
      <c r="F21" s="8">
        <f>SUM(F22:F51)</f>
        <v>622574</v>
      </c>
      <c r="G21" s="8">
        <f>SUM(G22:G51)</f>
        <v>0</v>
      </c>
      <c r="H21" s="42">
        <f>SUM(H22:H51)</f>
        <v>0</v>
      </c>
      <c r="I21" s="169"/>
      <c r="J21" s="170"/>
      <c r="K21" s="170" t="s">
        <v>107</v>
      </c>
      <c r="L21" s="60">
        <f>L22+L23+L24+L25+L26+L27+L28+L29+L30+L31+L33+L39+L40+L42+L43+L44+L45+L46+L47+L48+L49+L50+L51</f>
        <v>1809087.4984714286</v>
      </c>
      <c r="M21" s="170"/>
      <c r="N21" s="73" t="s">
        <v>12</v>
      </c>
      <c r="O21" s="166"/>
      <c r="P21" s="171"/>
      <c r="Q21" s="170" t="s">
        <v>107</v>
      </c>
      <c r="R21" s="60">
        <f>R22+R23+R24+R25+R26+R27+R28+R29+R30+R31+R33+R39+R40+R42+R43+R44+R45+R46+R47+R48+R49+R50+R51</f>
        <v>622574</v>
      </c>
      <c r="S21" s="170" t="s">
        <v>107</v>
      </c>
      <c r="T21" s="61" t="s">
        <v>12</v>
      </c>
      <c r="U21" s="84"/>
      <c r="V21" s="173">
        <f>R21-L21</f>
        <v>-1186513.4984714286</v>
      </c>
      <c r="W21" s="85"/>
    </row>
    <row r="22" spans="1:142" ht="52.5" customHeight="1" outlineLevel="1">
      <c r="A22" s="86"/>
      <c r="B22" s="346" t="s">
        <v>18</v>
      </c>
      <c r="C22" s="339"/>
      <c r="D22" s="192"/>
      <c r="E22" s="175">
        <v>0</v>
      </c>
      <c r="F22" s="7">
        <f t="shared" ref="F22:F85" si="2">R22-E22</f>
        <v>0</v>
      </c>
      <c r="G22" s="7"/>
      <c r="H22" s="16"/>
      <c r="I22" s="87" t="s">
        <v>105</v>
      </c>
      <c r="J22" s="176">
        <v>45</v>
      </c>
      <c r="K22" s="176" t="s">
        <v>107</v>
      </c>
      <c r="L22" s="88">
        <v>55170</v>
      </c>
      <c r="M22" s="176" t="s">
        <v>107</v>
      </c>
      <c r="N22" s="80" t="s">
        <v>12</v>
      </c>
      <c r="O22" s="89" t="s">
        <v>105</v>
      </c>
      <c r="P22" s="181"/>
      <c r="Q22" s="176" t="s">
        <v>107</v>
      </c>
      <c r="R22" s="181"/>
      <c r="S22" s="176" t="s">
        <v>107</v>
      </c>
      <c r="T22" s="75"/>
      <c r="U22" s="174">
        <f>P22-J22</f>
        <v>-45</v>
      </c>
      <c r="V22" s="179">
        <f>R22-L22</f>
        <v>-55170</v>
      </c>
      <c r="W22" s="81"/>
    </row>
    <row r="23" spans="1:142" ht="52.5" customHeight="1" outlineLevel="1">
      <c r="A23" s="86"/>
      <c r="B23" s="347" t="s">
        <v>141</v>
      </c>
      <c r="C23" s="339"/>
      <c r="D23" s="192"/>
      <c r="E23" s="175">
        <v>0</v>
      </c>
      <c r="F23" s="7">
        <f t="shared" si="2"/>
        <v>0</v>
      </c>
      <c r="G23" s="7"/>
      <c r="H23" s="16"/>
      <c r="I23" s="87"/>
      <c r="J23" s="176"/>
      <c r="K23" s="176" t="s">
        <v>107</v>
      </c>
      <c r="L23" s="88">
        <v>7857.142857142856</v>
      </c>
      <c r="M23" s="176" t="s">
        <v>107</v>
      </c>
      <c r="N23" s="80" t="s">
        <v>12</v>
      </c>
      <c r="O23" s="89"/>
      <c r="P23" s="181"/>
      <c r="Q23" s="176" t="s">
        <v>107</v>
      </c>
      <c r="R23" s="181"/>
      <c r="S23" s="176" t="s">
        <v>107</v>
      </c>
      <c r="T23" s="75"/>
      <c r="U23" s="174"/>
      <c r="V23" s="179">
        <f t="shared" ref="V23:V65" si="3">R23-L23</f>
        <v>-7857.142857142856</v>
      </c>
      <c r="W23" s="81"/>
    </row>
    <row r="24" spans="1:142" ht="52.5" customHeight="1" outlineLevel="1">
      <c r="A24" s="86"/>
      <c r="B24" s="347" t="s">
        <v>142</v>
      </c>
      <c r="C24" s="339"/>
      <c r="D24" s="192"/>
      <c r="E24" s="175">
        <v>0</v>
      </c>
      <c r="F24" s="7">
        <f t="shared" si="2"/>
        <v>0</v>
      </c>
      <c r="G24" s="7"/>
      <c r="H24" s="16"/>
      <c r="I24" s="87"/>
      <c r="J24" s="176"/>
      <c r="K24" s="176" t="s">
        <v>107</v>
      </c>
      <c r="L24" s="88">
        <v>7946.4285714285706</v>
      </c>
      <c r="M24" s="176" t="s">
        <v>107</v>
      </c>
      <c r="N24" s="80" t="s">
        <v>12</v>
      </c>
      <c r="O24" s="89"/>
      <c r="P24" s="181"/>
      <c r="Q24" s="176" t="s">
        <v>107</v>
      </c>
      <c r="R24" s="181"/>
      <c r="S24" s="176" t="s">
        <v>107</v>
      </c>
      <c r="T24" s="75"/>
      <c r="U24" s="174"/>
      <c r="V24" s="179">
        <f t="shared" si="3"/>
        <v>-7946.4285714285706</v>
      </c>
      <c r="W24" s="81"/>
    </row>
    <row r="25" spans="1:142" ht="52.5" hidden="1" customHeight="1" outlineLevel="1">
      <c r="A25" s="86"/>
      <c r="B25" s="347" t="s">
        <v>143</v>
      </c>
      <c r="C25" s="339"/>
      <c r="D25" s="192"/>
      <c r="E25" s="175">
        <v>0</v>
      </c>
      <c r="F25" s="7">
        <f t="shared" si="2"/>
        <v>0</v>
      </c>
      <c r="G25" s="7"/>
      <c r="H25" s="16"/>
      <c r="I25" s="87"/>
      <c r="J25" s="176"/>
      <c r="K25" s="176" t="s">
        <v>107</v>
      </c>
      <c r="L25" s="88">
        <v>0</v>
      </c>
      <c r="M25" s="176" t="s">
        <v>107</v>
      </c>
      <c r="N25" s="80" t="s">
        <v>12</v>
      </c>
      <c r="O25" s="89"/>
      <c r="P25" s="181"/>
      <c r="Q25" s="176" t="s">
        <v>107</v>
      </c>
      <c r="R25" s="181"/>
      <c r="S25" s="176" t="s">
        <v>107</v>
      </c>
      <c r="T25" s="75"/>
      <c r="U25" s="174"/>
      <c r="V25" s="179">
        <f t="shared" si="3"/>
        <v>0</v>
      </c>
      <c r="W25" s="81"/>
    </row>
    <row r="26" spans="1:142" ht="52.5" customHeight="1" outlineLevel="1">
      <c r="A26" s="86"/>
      <c r="B26" s="347" t="s">
        <v>144</v>
      </c>
      <c r="C26" s="339"/>
      <c r="D26" s="192"/>
      <c r="E26" s="175">
        <v>0</v>
      </c>
      <c r="F26" s="7">
        <f t="shared" si="2"/>
        <v>0</v>
      </c>
      <c r="G26" s="7"/>
      <c r="H26" s="16"/>
      <c r="I26" s="87"/>
      <c r="J26" s="176"/>
      <c r="K26" s="176" t="s">
        <v>107</v>
      </c>
      <c r="L26" s="88">
        <v>7768</v>
      </c>
      <c r="M26" s="176" t="s">
        <v>107</v>
      </c>
      <c r="N26" s="80" t="s">
        <v>12</v>
      </c>
      <c r="O26" s="89"/>
      <c r="P26" s="181"/>
      <c r="Q26" s="176" t="s">
        <v>107</v>
      </c>
      <c r="R26" s="181"/>
      <c r="S26" s="176" t="s">
        <v>107</v>
      </c>
      <c r="T26" s="75"/>
      <c r="U26" s="174"/>
      <c r="V26" s="179">
        <f t="shared" si="3"/>
        <v>-7768</v>
      </c>
      <c r="W26" s="81"/>
    </row>
    <row r="27" spans="1:142" ht="52.5" customHeight="1" outlineLevel="1">
      <c r="A27" s="86"/>
      <c r="B27" s="347" t="s">
        <v>145</v>
      </c>
      <c r="C27" s="339"/>
      <c r="D27" s="192"/>
      <c r="E27" s="175">
        <v>0</v>
      </c>
      <c r="F27" s="7">
        <f t="shared" si="2"/>
        <v>0</v>
      </c>
      <c r="G27" s="7"/>
      <c r="H27" s="16"/>
      <c r="I27" s="87"/>
      <c r="J27" s="176"/>
      <c r="K27" s="176" t="s">
        <v>107</v>
      </c>
      <c r="L27" s="88">
        <v>20800</v>
      </c>
      <c r="M27" s="176" t="s">
        <v>107</v>
      </c>
      <c r="N27" s="80" t="s">
        <v>12</v>
      </c>
      <c r="O27" s="89"/>
      <c r="P27" s="181"/>
      <c r="Q27" s="176" t="s">
        <v>107</v>
      </c>
      <c r="R27" s="181"/>
      <c r="S27" s="176" t="s">
        <v>107</v>
      </c>
      <c r="T27" s="75"/>
      <c r="U27" s="174"/>
      <c r="V27" s="179">
        <f t="shared" si="3"/>
        <v>-20800</v>
      </c>
      <c r="W27" s="81"/>
    </row>
    <row r="28" spans="1:142" ht="52.5" customHeight="1" outlineLevel="1">
      <c r="A28" s="86"/>
      <c r="B28" s="347" t="s">
        <v>146</v>
      </c>
      <c r="C28" s="339"/>
      <c r="D28" s="192"/>
      <c r="E28" s="175">
        <v>0</v>
      </c>
      <c r="F28" s="7">
        <f t="shared" si="2"/>
        <v>0</v>
      </c>
      <c r="G28" s="7"/>
      <c r="H28" s="16"/>
      <c r="I28" s="87"/>
      <c r="J28" s="176"/>
      <c r="K28" s="176" t="s">
        <v>107</v>
      </c>
      <c r="L28" s="88">
        <v>20800</v>
      </c>
      <c r="M28" s="176" t="s">
        <v>107</v>
      </c>
      <c r="N28" s="80" t="s">
        <v>12</v>
      </c>
      <c r="O28" s="89"/>
      <c r="P28" s="181"/>
      <c r="Q28" s="176" t="s">
        <v>107</v>
      </c>
      <c r="R28" s="181"/>
      <c r="S28" s="176" t="s">
        <v>107</v>
      </c>
      <c r="T28" s="75"/>
      <c r="U28" s="174"/>
      <c r="V28" s="179">
        <f t="shared" si="3"/>
        <v>-20800</v>
      </c>
      <c r="W28" s="81"/>
    </row>
    <row r="29" spans="1:142" ht="52.5" customHeight="1" outlineLevel="1">
      <c r="A29" s="86"/>
      <c r="B29" s="347" t="s">
        <v>147</v>
      </c>
      <c r="C29" s="339"/>
      <c r="D29" s="192"/>
      <c r="E29" s="175">
        <v>0</v>
      </c>
      <c r="F29" s="7">
        <f t="shared" si="2"/>
        <v>0</v>
      </c>
      <c r="G29" s="7"/>
      <c r="H29" s="16"/>
      <c r="I29" s="87"/>
      <c r="J29" s="176"/>
      <c r="K29" s="176" t="s">
        <v>107</v>
      </c>
      <c r="L29" s="88">
        <v>12000</v>
      </c>
      <c r="M29" s="176" t="s">
        <v>107</v>
      </c>
      <c r="N29" s="80" t="s">
        <v>12</v>
      </c>
      <c r="O29" s="89"/>
      <c r="P29" s="181"/>
      <c r="Q29" s="176" t="s">
        <v>107</v>
      </c>
      <c r="R29" s="181"/>
      <c r="S29" s="176" t="s">
        <v>107</v>
      </c>
      <c r="T29" s="75"/>
      <c r="U29" s="174"/>
      <c r="V29" s="179">
        <f t="shared" si="3"/>
        <v>-12000</v>
      </c>
      <c r="W29" s="81"/>
    </row>
    <row r="30" spans="1:142" ht="52.5" customHeight="1" outlineLevel="1">
      <c r="A30" s="86"/>
      <c r="B30" s="347" t="s">
        <v>148</v>
      </c>
      <c r="C30" s="339"/>
      <c r="D30" s="192"/>
      <c r="E30" s="175">
        <v>0</v>
      </c>
      <c r="F30" s="7">
        <f t="shared" si="2"/>
        <v>0</v>
      </c>
      <c r="G30" s="7"/>
      <c r="H30" s="16"/>
      <c r="I30" s="87"/>
      <c r="J30" s="176"/>
      <c r="K30" s="176" t="s">
        <v>107</v>
      </c>
      <c r="L30" s="88">
        <v>12000</v>
      </c>
      <c r="M30" s="176" t="s">
        <v>107</v>
      </c>
      <c r="N30" s="80" t="s">
        <v>12</v>
      </c>
      <c r="O30" s="89"/>
      <c r="P30" s="181"/>
      <c r="Q30" s="176" t="s">
        <v>107</v>
      </c>
      <c r="R30" s="181"/>
      <c r="S30" s="176" t="s">
        <v>107</v>
      </c>
      <c r="T30" s="75"/>
      <c r="U30" s="174"/>
      <c r="V30" s="179">
        <f t="shared" si="3"/>
        <v>-12000</v>
      </c>
      <c r="W30" s="81"/>
    </row>
    <row r="31" spans="1:142" ht="52.5" customHeight="1" outlineLevel="1">
      <c r="A31" s="86"/>
      <c r="B31" s="347" t="s">
        <v>149</v>
      </c>
      <c r="C31" s="339"/>
      <c r="D31" s="192"/>
      <c r="E31" s="175">
        <v>0</v>
      </c>
      <c r="F31" s="7">
        <f t="shared" si="2"/>
        <v>0</v>
      </c>
      <c r="G31" s="7"/>
      <c r="H31" s="16"/>
      <c r="I31" s="87"/>
      <c r="J31" s="176"/>
      <c r="K31" s="176" t="s">
        <v>107</v>
      </c>
      <c r="L31" s="88">
        <v>12000</v>
      </c>
      <c r="M31" s="176" t="s">
        <v>107</v>
      </c>
      <c r="N31" s="80" t="s">
        <v>12</v>
      </c>
      <c r="O31" s="89"/>
      <c r="P31" s="181"/>
      <c r="Q31" s="176" t="s">
        <v>107</v>
      </c>
      <c r="R31" s="181"/>
      <c r="S31" s="176" t="s">
        <v>107</v>
      </c>
      <c r="T31" s="75"/>
      <c r="U31" s="174"/>
      <c r="V31" s="179">
        <f t="shared" si="3"/>
        <v>-12000</v>
      </c>
      <c r="W31" s="81"/>
    </row>
    <row r="32" spans="1:142" s="28" customFormat="1" ht="42" hidden="1" customHeight="1" outlineLevel="1">
      <c r="A32" s="86"/>
      <c r="B32" s="346" t="s">
        <v>19</v>
      </c>
      <c r="C32" s="339"/>
      <c r="D32" s="192"/>
      <c r="E32" s="175">
        <v>0</v>
      </c>
      <c r="F32" s="7">
        <f t="shared" si="2"/>
        <v>0</v>
      </c>
      <c r="G32" s="7"/>
      <c r="H32" s="16"/>
      <c r="I32" s="87"/>
      <c r="J32" s="176"/>
      <c r="K32" s="176" t="s">
        <v>107</v>
      </c>
      <c r="L32" s="88">
        <v>27946</v>
      </c>
      <c r="M32" s="176" t="s">
        <v>107</v>
      </c>
      <c r="N32" s="80" t="s">
        <v>12</v>
      </c>
      <c r="O32" s="89"/>
      <c r="P32" s="181"/>
      <c r="Q32" s="176" t="s">
        <v>107</v>
      </c>
      <c r="R32" s="181"/>
      <c r="S32" s="176" t="s">
        <v>107</v>
      </c>
      <c r="T32" s="75" t="s">
        <v>12</v>
      </c>
      <c r="U32" s="174">
        <f t="shared" ref="U32:U51" si="4">P32-J32</f>
        <v>0</v>
      </c>
      <c r="V32" s="179">
        <f t="shared" si="3"/>
        <v>-27946</v>
      </c>
      <c r="W32" s="81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  <c r="BM32" s="78"/>
      <c r="BN32" s="78"/>
      <c r="BO32" s="78"/>
      <c r="BP32" s="78"/>
      <c r="BQ32" s="78"/>
      <c r="BR32" s="78"/>
      <c r="BS32" s="78"/>
      <c r="BT32" s="78"/>
      <c r="BU32" s="78"/>
      <c r="BV32" s="78"/>
      <c r="BW32" s="78"/>
      <c r="BX32" s="78"/>
      <c r="BY32" s="78"/>
      <c r="BZ32" s="78"/>
      <c r="CA32" s="78"/>
      <c r="CB32" s="78"/>
      <c r="CC32" s="78"/>
      <c r="CD32" s="78"/>
      <c r="CE32" s="78"/>
      <c r="CF32" s="78"/>
      <c r="CG32" s="78"/>
      <c r="CH32" s="78"/>
      <c r="CI32" s="78"/>
      <c r="CJ32" s="78"/>
      <c r="CK32" s="78"/>
      <c r="CL32" s="78"/>
      <c r="CM32" s="78"/>
      <c r="CN32" s="78"/>
      <c r="CO32" s="78"/>
      <c r="CP32" s="78"/>
      <c r="CQ32" s="78"/>
      <c r="CR32" s="78"/>
      <c r="CS32" s="78"/>
      <c r="CT32" s="78"/>
      <c r="CU32" s="78"/>
      <c r="CV32" s="78"/>
      <c r="CW32" s="78"/>
      <c r="CX32" s="78"/>
      <c r="CY32" s="78"/>
      <c r="CZ32" s="78"/>
      <c r="DA32" s="78"/>
      <c r="DB32" s="78"/>
      <c r="DC32" s="78"/>
      <c r="DD32" s="78"/>
      <c r="DE32" s="78"/>
      <c r="DF32" s="78"/>
      <c r="DG32" s="78"/>
      <c r="DH32" s="78"/>
      <c r="DI32" s="78"/>
      <c r="DJ32" s="78"/>
      <c r="DK32" s="78"/>
      <c r="DL32" s="78"/>
      <c r="DM32" s="78"/>
      <c r="DN32" s="78"/>
      <c r="DO32" s="78"/>
      <c r="DP32" s="78"/>
      <c r="DQ32" s="78"/>
      <c r="DR32" s="78"/>
      <c r="DS32" s="78"/>
      <c r="DT32" s="78"/>
      <c r="DU32" s="78"/>
      <c r="DV32" s="78"/>
      <c r="DW32" s="78"/>
      <c r="DX32" s="78"/>
      <c r="DY32" s="78"/>
      <c r="DZ32" s="78"/>
      <c r="EA32" s="78"/>
      <c r="EB32" s="78"/>
      <c r="EC32" s="78"/>
      <c r="ED32" s="78"/>
      <c r="EE32" s="78"/>
      <c r="EF32" s="78"/>
      <c r="EG32" s="78"/>
      <c r="EH32" s="78"/>
      <c r="EI32" s="78"/>
      <c r="EJ32" s="78"/>
      <c r="EK32" s="78"/>
      <c r="EL32" s="90"/>
    </row>
    <row r="33" spans="1:141" hidden="1" collapsed="1">
      <c r="A33" s="86"/>
      <c r="B33" s="348" t="s">
        <v>20</v>
      </c>
      <c r="C33" s="339"/>
      <c r="D33" s="192"/>
      <c r="E33" s="175">
        <v>0</v>
      </c>
      <c r="F33" s="7">
        <f t="shared" si="2"/>
        <v>0</v>
      </c>
      <c r="G33" s="7"/>
      <c r="H33" s="16"/>
      <c r="I33" s="175" t="s">
        <v>105</v>
      </c>
      <c r="J33" s="176"/>
      <c r="K33" s="176" t="s">
        <v>107</v>
      </c>
      <c r="L33" s="88"/>
      <c r="M33" s="176" t="s">
        <v>107</v>
      </c>
      <c r="N33" s="80" t="s">
        <v>12</v>
      </c>
      <c r="O33" s="177" t="s">
        <v>105</v>
      </c>
      <c r="P33" s="181"/>
      <c r="Q33" s="176" t="s">
        <v>107</v>
      </c>
      <c r="R33" s="181"/>
      <c r="S33" s="176" t="s">
        <v>107</v>
      </c>
      <c r="T33" s="75" t="s">
        <v>12</v>
      </c>
      <c r="U33" s="5">
        <f t="shared" si="4"/>
        <v>0</v>
      </c>
      <c r="V33" s="179">
        <f t="shared" si="3"/>
        <v>0</v>
      </c>
      <c r="W33" s="91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8"/>
      <c r="BM33" s="78"/>
      <c r="BN33" s="78"/>
      <c r="BO33" s="78"/>
      <c r="BP33" s="78"/>
      <c r="BQ33" s="78"/>
      <c r="BR33" s="78"/>
      <c r="BS33" s="78"/>
      <c r="BT33" s="78"/>
      <c r="BU33" s="78"/>
      <c r="BV33" s="78"/>
      <c r="BW33" s="78"/>
      <c r="BX33" s="78"/>
      <c r="BY33" s="78"/>
      <c r="BZ33" s="78"/>
      <c r="CA33" s="78"/>
      <c r="CB33" s="78"/>
      <c r="CC33" s="78"/>
      <c r="CD33" s="78"/>
      <c r="CE33" s="78"/>
      <c r="CF33" s="78"/>
      <c r="CG33" s="78"/>
      <c r="CH33" s="78"/>
      <c r="CI33" s="78"/>
      <c r="CJ33" s="78"/>
      <c r="CK33" s="78"/>
      <c r="CL33" s="78"/>
      <c r="CM33" s="78"/>
      <c r="CN33" s="78"/>
      <c r="CO33" s="78"/>
      <c r="CP33" s="78"/>
      <c r="CQ33" s="78"/>
      <c r="CR33" s="78"/>
      <c r="CS33" s="78"/>
      <c r="CT33" s="78"/>
      <c r="CU33" s="78"/>
      <c r="CV33" s="78"/>
      <c r="CW33" s="78"/>
      <c r="CX33" s="78"/>
      <c r="CY33" s="78"/>
      <c r="CZ33" s="78"/>
      <c r="DA33" s="78"/>
      <c r="DB33" s="78"/>
      <c r="DC33" s="78"/>
      <c r="DD33" s="78"/>
      <c r="DE33" s="78"/>
      <c r="DF33" s="78"/>
      <c r="DG33" s="78"/>
      <c r="DH33" s="78"/>
      <c r="DI33" s="78"/>
      <c r="DJ33" s="78"/>
      <c r="DK33" s="78"/>
      <c r="DL33" s="78"/>
      <c r="DM33" s="78"/>
      <c r="DN33" s="78"/>
      <c r="DO33" s="78"/>
      <c r="DP33" s="78"/>
      <c r="DQ33" s="78"/>
      <c r="DR33" s="78"/>
      <c r="DS33" s="78"/>
      <c r="DT33" s="78"/>
      <c r="DU33" s="78"/>
      <c r="DV33" s="78"/>
      <c r="DW33" s="78"/>
      <c r="DX33" s="78"/>
      <c r="DY33" s="78"/>
      <c r="DZ33" s="78"/>
      <c r="EA33" s="78"/>
      <c r="EB33" s="78"/>
      <c r="EC33" s="78"/>
      <c r="ED33" s="78"/>
      <c r="EE33" s="78"/>
      <c r="EF33" s="78"/>
      <c r="EG33" s="78"/>
      <c r="EH33" s="78"/>
      <c r="EI33" s="78"/>
      <c r="EJ33" s="78"/>
      <c r="EK33" s="78"/>
    </row>
    <row r="34" spans="1:141" ht="56.25" hidden="1" customHeight="1">
      <c r="A34" s="86"/>
      <c r="B34" s="348" t="s">
        <v>21</v>
      </c>
      <c r="C34" s="339"/>
      <c r="D34" s="192"/>
      <c r="E34" s="175">
        <v>0</v>
      </c>
      <c r="F34" s="7">
        <f t="shared" si="2"/>
        <v>0</v>
      </c>
      <c r="G34" s="7"/>
      <c r="H34" s="16"/>
      <c r="I34" s="175"/>
      <c r="J34" s="176"/>
      <c r="K34" s="176" t="s">
        <v>107</v>
      </c>
      <c r="L34" s="176"/>
      <c r="M34" s="176" t="s">
        <v>107</v>
      </c>
      <c r="N34" s="80" t="s">
        <v>12</v>
      </c>
      <c r="O34" s="177"/>
      <c r="P34" s="181"/>
      <c r="Q34" s="176" t="s">
        <v>107</v>
      </c>
      <c r="R34" s="181"/>
      <c r="S34" s="176" t="s">
        <v>107</v>
      </c>
      <c r="T34" s="75" t="s">
        <v>12</v>
      </c>
      <c r="U34" s="174">
        <f t="shared" si="4"/>
        <v>0</v>
      </c>
      <c r="V34" s="179">
        <f t="shared" si="3"/>
        <v>0</v>
      </c>
      <c r="W34" s="81"/>
    </row>
    <row r="35" spans="1:141" ht="56.25" hidden="1" customHeight="1">
      <c r="A35" s="86"/>
      <c r="B35" s="348" t="s">
        <v>22</v>
      </c>
      <c r="C35" s="339"/>
      <c r="D35" s="192"/>
      <c r="E35" s="175">
        <v>0</v>
      </c>
      <c r="F35" s="7">
        <f t="shared" si="2"/>
        <v>0</v>
      </c>
      <c r="G35" s="7"/>
      <c r="H35" s="16"/>
      <c r="I35" s="175"/>
      <c r="J35" s="176"/>
      <c r="K35" s="176" t="s">
        <v>107</v>
      </c>
      <c r="L35" s="176"/>
      <c r="M35" s="176" t="s">
        <v>107</v>
      </c>
      <c r="N35" s="80" t="s">
        <v>12</v>
      </c>
      <c r="O35" s="177"/>
      <c r="P35" s="181"/>
      <c r="Q35" s="176" t="s">
        <v>107</v>
      </c>
      <c r="R35" s="181"/>
      <c r="S35" s="176" t="s">
        <v>107</v>
      </c>
      <c r="T35" s="75" t="s">
        <v>12</v>
      </c>
      <c r="U35" s="174">
        <f t="shared" si="4"/>
        <v>0</v>
      </c>
      <c r="V35" s="179">
        <f t="shared" si="3"/>
        <v>0</v>
      </c>
      <c r="W35" s="81"/>
    </row>
    <row r="36" spans="1:141" ht="56.25" hidden="1" customHeight="1">
      <c r="A36" s="86"/>
      <c r="B36" s="346" t="s">
        <v>23</v>
      </c>
      <c r="C36" s="339"/>
      <c r="D36" s="192"/>
      <c r="E36" s="175">
        <v>0</v>
      </c>
      <c r="F36" s="7">
        <f t="shared" si="2"/>
        <v>0</v>
      </c>
      <c r="G36" s="7"/>
      <c r="H36" s="16"/>
      <c r="I36" s="87"/>
      <c r="J36" s="176"/>
      <c r="K36" s="176" t="s">
        <v>107</v>
      </c>
      <c r="L36" s="176"/>
      <c r="M36" s="176" t="s">
        <v>107</v>
      </c>
      <c r="N36" s="80" t="s">
        <v>12</v>
      </c>
      <c r="O36" s="89"/>
      <c r="P36" s="181"/>
      <c r="Q36" s="176" t="s">
        <v>107</v>
      </c>
      <c r="R36" s="181"/>
      <c r="S36" s="176" t="s">
        <v>107</v>
      </c>
      <c r="T36" s="75" t="s">
        <v>12</v>
      </c>
      <c r="U36" s="174">
        <f t="shared" si="4"/>
        <v>0</v>
      </c>
      <c r="V36" s="179">
        <f t="shared" si="3"/>
        <v>0</v>
      </c>
      <c r="W36" s="81"/>
    </row>
    <row r="37" spans="1:141" ht="56.25" hidden="1" customHeight="1">
      <c r="A37" s="86"/>
      <c r="B37" s="346" t="s">
        <v>24</v>
      </c>
      <c r="C37" s="339"/>
      <c r="D37" s="192"/>
      <c r="E37" s="175">
        <v>0</v>
      </c>
      <c r="F37" s="7">
        <f t="shared" si="2"/>
        <v>0</v>
      </c>
      <c r="G37" s="7"/>
      <c r="H37" s="16"/>
      <c r="I37" s="87"/>
      <c r="J37" s="176"/>
      <c r="K37" s="176" t="s">
        <v>107</v>
      </c>
      <c r="L37" s="176"/>
      <c r="M37" s="176" t="s">
        <v>107</v>
      </c>
      <c r="N37" s="80" t="s">
        <v>12</v>
      </c>
      <c r="O37" s="89"/>
      <c r="P37" s="181"/>
      <c r="Q37" s="176" t="s">
        <v>107</v>
      </c>
      <c r="R37" s="181"/>
      <c r="S37" s="176" t="s">
        <v>107</v>
      </c>
      <c r="T37" s="75" t="s">
        <v>12</v>
      </c>
      <c r="U37" s="174">
        <f t="shared" si="4"/>
        <v>0</v>
      </c>
      <c r="V37" s="179">
        <f t="shared" si="3"/>
        <v>0</v>
      </c>
      <c r="W37" s="81"/>
    </row>
    <row r="38" spans="1:141" ht="18.75" hidden="1" customHeight="1">
      <c r="A38" s="86"/>
      <c r="B38" s="348" t="s">
        <v>25</v>
      </c>
      <c r="C38" s="339"/>
      <c r="D38" s="192"/>
      <c r="E38" s="175">
        <v>0</v>
      </c>
      <c r="F38" s="7">
        <f t="shared" si="2"/>
        <v>0</v>
      </c>
      <c r="G38" s="7"/>
      <c r="H38" s="16"/>
      <c r="I38" s="175"/>
      <c r="J38" s="176"/>
      <c r="K38" s="176" t="s">
        <v>107</v>
      </c>
      <c r="L38" s="176"/>
      <c r="M38" s="176" t="s">
        <v>107</v>
      </c>
      <c r="N38" s="80" t="s">
        <v>12</v>
      </c>
      <c r="O38" s="177"/>
      <c r="P38" s="181"/>
      <c r="Q38" s="176" t="s">
        <v>107</v>
      </c>
      <c r="R38" s="181"/>
      <c r="S38" s="176" t="s">
        <v>107</v>
      </c>
      <c r="T38" s="75" t="s">
        <v>12</v>
      </c>
      <c r="U38" s="174">
        <f t="shared" si="4"/>
        <v>0</v>
      </c>
      <c r="V38" s="179">
        <f t="shared" si="3"/>
        <v>0</v>
      </c>
      <c r="W38" s="81"/>
    </row>
    <row r="39" spans="1:141" ht="71.25" customHeight="1">
      <c r="A39" s="86"/>
      <c r="B39" s="348" t="s">
        <v>26</v>
      </c>
      <c r="C39" s="339"/>
      <c r="D39" s="192"/>
      <c r="E39" s="175">
        <v>0</v>
      </c>
      <c r="F39" s="34">
        <f t="shared" si="2"/>
        <v>84815</v>
      </c>
      <c r="G39" s="7"/>
      <c r="H39" s="16"/>
      <c r="I39" s="175" t="s">
        <v>106</v>
      </c>
      <c r="J39" s="176">
        <v>30</v>
      </c>
      <c r="K39" s="176" t="s">
        <v>107</v>
      </c>
      <c r="L39" s="30">
        <v>107530.3749</v>
      </c>
      <c r="M39" s="176" t="s">
        <v>107</v>
      </c>
      <c r="N39" s="80" t="s">
        <v>12</v>
      </c>
      <c r="O39" s="177" t="s">
        <v>106</v>
      </c>
      <c r="P39" s="181">
        <v>30</v>
      </c>
      <c r="Q39" s="176" t="s">
        <v>107</v>
      </c>
      <c r="R39" s="181">
        <v>84815</v>
      </c>
      <c r="S39" s="176" t="s">
        <v>107</v>
      </c>
      <c r="T39" s="75"/>
      <c r="U39" s="174">
        <f t="shared" si="4"/>
        <v>0</v>
      </c>
      <c r="V39" s="179">
        <f t="shared" si="3"/>
        <v>-22715.374899999995</v>
      </c>
      <c r="W39" s="81"/>
    </row>
    <row r="40" spans="1:141" ht="62.25" customHeight="1">
      <c r="A40" s="86"/>
      <c r="B40" s="349" t="s">
        <v>27</v>
      </c>
      <c r="C40" s="339"/>
      <c r="D40" s="192"/>
      <c r="E40" s="175">
        <v>0</v>
      </c>
      <c r="F40" s="35">
        <f t="shared" si="2"/>
        <v>0</v>
      </c>
      <c r="G40" s="11"/>
      <c r="H40" s="16"/>
      <c r="I40" s="92" t="s">
        <v>106</v>
      </c>
      <c r="J40" s="176">
        <v>114</v>
      </c>
      <c r="K40" s="176" t="s">
        <v>107</v>
      </c>
      <c r="L40" s="178">
        <v>26628</v>
      </c>
      <c r="M40" s="176" t="s">
        <v>107</v>
      </c>
      <c r="N40" s="80" t="s">
        <v>12</v>
      </c>
      <c r="O40" s="93" t="s">
        <v>106</v>
      </c>
      <c r="P40" s="181"/>
      <c r="Q40" s="176" t="s">
        <v>107</v>
      </c>
      <c r="R40" s="181"/>
      <c r="S40" s="176" t="s">
        <v>107</v>
      </c>
      <c r="T40" s="75"/>
      <c r="U40" s="174">
        <f t="shared" si="4"/>
        <v>-114</v>
      </c>
      <c r="V40" s="179">
        <f t="shared" si="3"/>
        <v>-26628</v>
      </c>
      <c r="W40" s="94"/>
    </row>
    <row r="41" spans="1:141" ht="38.25" hidden="1" customHeight="1">
      <c r="A41" s="86"/>
      <c r="B41" s="349" t="s">
        <v>28</v>
      </c>
      <c r="C41" s="339"/>
      <c r="D41" s="192"/>
      <c r="E41" s="175">
        <v>0</v>
      </c>
      <c r="F41" s="7">
        <f t="shared" si="2"/>
        <v>0</v>
      </c>
      <c r="G41" s="36"/>
      <c r="H41" s="16"/>
      <c r="I41" s="92"/>
      <c r="J41" s="176"/>
      <c r="K41" s="176" t="s">
        <v>107</v>
      </c>
      <c r="L41" s="176"/>
      <c r="M41" s="176" t="s">
        <v>107</v>
      </c>
      <c r="N41" s="80" t="s">
        <v>12</v>
      </c>
      <c r="O41" s="93"/>
      <c r="P41" s="181"/>
      <c r="Q41" s="176" t="s">
        <v>107</v>
      </c>
      <c r="R41" s="181"/>
      <c r="S41" s="176" t="s">
        <v>107</v>
      </c>
      <c r="T41" s="75"/>
      <c r="U41" s="174">
        <f t="shared" si="4"/>
        <v>0</v>
      </c>
      <c r="V41" s="179">
        <f t="shared" si="3"/>
        <v>0</v>
      </c>
      <c r="W41" s="81"/>
    </row>
    <row r="42" spans="1:141" ht="54.75" customHeight="1">
      <c r="A42" s="86"/>
      <c r="B42" s="350" t="s">
        <v>29</v>
      </c>
      <c r="C42" s="339"/>
      <c r="D42" s="192"/>
      <c r="E42" s="175">
        <v>0</v>
      </c>
      <c r="F42" s="34">
        <f t="shared" si="2"/>
        <v>15525</v>
      </c>
      <c r="G42" s="36"/>
      <c r="H42" s="16"/>
      <c r="I42" s="95" t="s">
        <v>105</v>
      </c>
      <c r="J42" s="176"/>
      <c r="K42" s="176" t="s">
        <v>107</v>
      </c>
      <c r="L42" s="178">
        <v>13260</v>
      </c>
      <c r="M42" s="176" t="s">
        <v>107</v>
      </c>
      <c r="N42" s="80" t="s">
        <v>12</v>
      </c>
      <c r="O42" s="96" t="s">
        <v>105</v>
      </c>
      <c r="P42" s="181"/>
      <c r="Q42" s="176" t="s">
        <v>107</v>
      </c>
      <c r="R42" s="181">
        <v>15525</v>
      </c>
      <c r="S42" s="176" t="s">
        <v>107</v>
      </c>
      <c r="T42" s="75"/>
      <c r="U42" s="174">
        <f t="shared" si="4"/>
        <v>0</v>
      </c>
      <c r="V42" s="179">
        <f t="shared" si="3"/>
        <v>2265</v>
      </c>
      <c r="W42" s="91"/>
    </row>
    <row r="43" spans="1:141" ht="55.5" customHeight="1">
      <c r="A43" s="86"/>
      <c r="B43" s="348" t="s">
        <v>30</v>
      </c>
      <c r="C43" s="339"/>
      <c r="D43" s="192"/>
      <c r="E43" s="175">
        <v>0</v>
      </c>
      <c r="F43" s="35">
        <f t="shared" si="2"/>
        <v>203464</v>
      </c>
      <c r="G43" s="7"/>
      <c r="H43" s="16"/>
      <c r="I43" s="175" t="s">
        <v>106</v>
      </c>
      <c r="J43" s="176">
        <f>[29]инвест!$BO$51</f>
        <v>48</v>
      </c>
      <c r="K43" s="176" t="s">
        <v>107</v>
      </c>
      <c r="L43" s="88">
        <v>226928.35714285713</v>
      </c>
      <c r="M43" s="176" t="s">
        <v>107</v>
      </c>
      <c r="N43" s="80" t="s">
        <v>12</v>
      </c>
      <c r="O43" s="177" t="s">
        <v>106</v>
      </c>
      <c r="P43" s="181">
        <v>48</v>
      </c>
      <c r="Q43" s="176" t="s">
        <v>107</v>
      </c>
      <c r="R43" s="181">
        <v>203464</v>
      </c>
      <c r="S43" s="176" t="s">
        <v>107</v>
      </c>
      <c r="T43" s="75"/>
      <c r="U43" s="174">
        <f t="shared" si="4"/>
        <v>0</v>
      </c>
      <c r="V43" s="179">
        <f t="shared" si="3"/>
        <v>-23464.35714285713</v>
      </c>
      <c r="W43" s="94"/>
    </row>
    <row r="44" spans="1:141" ht="51" customHeight="1">
      <c r="A44" s="86"/>
      <c r="B44" s="346" t="s">
        <v>31</v>
      </c>
      <c r="C44" s="339"/>
      <c r="D44" s="192"/>
      <c r="E44" s="175">
        <v>0</v>
      </c>
      <c r="F44" s="7">
        <f t="shared" si="2"/>
        <v>53856</v>
      </c>
      <c r="G44" s="7"/>
      <c r="H44" s="16"/>
      <c r="I44" s="87" t="s">
        <v>106</v>
      </c>
      <c r="J44" s="176">
        <f>[29]инвест!$BO$52</f>
        <v>16</v>
      </c>
      <c r="K44" s="176" t="s">
        <v>107</v>
      </c>
      <c r="L44" s="88">
        <v>53870</v>
      </c>
      <c r="M44" s="176" t="s">
        <v>107</v>
      </c>
      <c r="N44" s="80" t="s">
        <v>12</v>
      </c>
      <c r="O44" s="89" t="s">
        <v>106</v>
      </c>
      <c r="P44" s="181">
        <v>16</v>
      </c>
      <c r="Q44" s="176" t="s">
        <v>107</v>
      </c>
      <c r="R44" s="181">
        <v>53856</v>
      </c>
      <c r="S44" s="176" t="s">
        <v>107</v>
      </c>
      <c r="T44" s="75"/>
      <c r="U44" s="5">
        <f t="shared" si="4"/>
        <v>0</v>
      </c>
      <c r="V44" s="179">
        <f t="shared" si="3"/>
        <v>-14</v>
      </c>
      <c r="W44" s="97"/>
    </row>
    <row r="45" spans="1:141" ht="51" customHeight="1">
      <c r="A45" s="86"/>
      <c r="B45" s="346" t="s">
        <v>32</v>
      </c>
      <c r="C45" s="339"/>
      <c r="D45" s="192"/>
      <c r="E45" s="175">
        <v>0</v>
      </c>
      <c r="F45" s="7">
        <f t="shared" si="2"/>
        <v>0</v>
      </c>
      <c r="G45" s="7"/>
      <c r="H45" s="16"/>
      <c r="I45" s="87" t="s">
        <v>106</v>
      </c>
      <c r="J45" s="176">
        <f>[29]инвест!$BO$53</f>
        <v>16</v>
      </c>
      <c r="K45" s="176" t="s">
        <v>107</v>
      </c>
      <c r="L45" s="88">
        <v>15407</v>
      </c>
      <c r="M45" s="176" t="s">
        <v>107</v>
      </c>
      <c r="N45" s="80" t="s">
        <v>12</v>
      </c>
      <c r="O45" s="89" t="s">
        <v>106</v>
      </c>
      <c r="P45" s="181"/>
      <c r="Q45" s="176" t="s">
        <v>107</v>
      </c>
      <c r="R45" s="181"/>
      <c r="S45" s="176" t="s">
        <v>107</v>
      </c>
      <c r="T45" s="75"/>
      <c r="U45" s="5">
        <f t="shared" si="4"/>
        <v>-16</v>
      </c>
      <c r="V45" s="179">
        <f t="shared" si="3"/>
        <v>-15407</v>
      </c>
      <c r="W45" s="97"/>
    </row>
    <row r="46" spans="1:141" ht="37.5">
      <c r="A46" s="86"/>
      <c r="B46" s="351" t="s">
        <v>150</v>
      </c>
      <c r="C46" s="339"/>
      <c r="D46" s="192"/>
      <c r="E46" s="175">
        <v>0</v>
      </c>
      <c r="F46" s="7">
        <f t="shared" si="2"/>
        <v>0</v>
      </c>
      <c r="G46" s="7"/>
      <c r="H46" s="16"/>
      <c r="I46" s="87" t="s">
        <v>106</v>
      </c>
      <c r="J46" s="176">
        <f>[29]инвест!$BO$54</f>
        <v>17</v>
      </c>
      <c r="K46" s="176" t="s">
        <v>107</v>
      </c>
      <c r="L46" s="88">
        <v>90844</v>
      </c>
      <c r="M46" s="176" t="s">
        <v>107</v>
      </c>
      <c r="N46" s="80" t="s">
        <v>12</v>
      </c>
      <c r="O46" s="89"/>
      <c r="P46" s="181"/>
      <c r="Q46" s="176" t="s">
        <v>107</v>
      </c>
      <c r="R46" s="181"/>
      <c r="S46" s="176" t="s">
        <v>107</v>
      </c>
      <c r="T46" s="75"/>
      <c r="U46" s="5"/>
      <c r="V46" s="179">
        <f t="shared" si="3"/>
        <v>-90844</v>
      </c>
      <c r="W46" s="97"/>
    </row>
    <row r="47" spans="1:141" ht="32.25">
      <c r="A47" s="86"/>
      <c r="B47" s="351" t="s">
        <v>151</v>
      </c>
      <c r="C47" s="339"/>
      <c r="D47" s="192"/>
      <c r="E47" s="175">
        <v>0</v>
      </c>
      <c r="F47" s="7">
        <f t="shared" si="2"/>
        <v>0</v>
      </c>
      <c r="G47" s="7"/>
      <c r="H47" s="16"/>
      <c r="I47" s="87"/>
      <c r="J47" s="176">
        <f>[29]инвест!$BO$55</f>
        <v>47</v>
      </c>
      <c r="K47" s="176" t="s">
        <v>107</v>
      </c>
      <c r="L47" s="88">
        <v>79212.108000000007</v>
      </c>
      <c r="M47" s="176" t="s">
        <v>107</v>
      </c>
      <c r="N47" s="80" t="s">
        <v>12</v>
      </c>
      <c r="O47" s="89"/>
      <c r="P47" s="181"/>
      <c r="Q47" s="176" t="s">
        <v>107</v>
      </c>
      <c r="R47" s="181"/>
      <c r="S47" s="176" t="s">
        <v>107</v>
      </c>
      <c r="T47" s="75"/>
      <c r="U47" s="5"/>
      <c r="V47" s="179">
        <f t="shared" si="3"/>
        <v>-79212.108000000007</v>
      </c>
      <c r="W47" s="97"/>
    </row>
    <row r="48" spans="1:141" ht="32.25">
      <c r="A48" s="86"/>
      <c r="B48" s="351" t="s">
        <v>152</v>
      </c>
      <c r="C48" s="339"/>
      <c r="D48" s="192"/>
      <c r="E48" s="175">
        <v>0</v>
      </c>
      <c r="F48" s="7">
        <f t="shared" si="2"/>
        <v>6980</v>
      </c>
      <c r="G48" s="7"/>
      <c r="H48" s="16"/>
      <c r="I48" s="87"/>
      <c r="J48" s="176">
        <f>[29]инвест!$BO$56</f>
        <v>37</v>
      </c>
      <c r="K48" s="176" t="s">
        <v>107</v>
      </c>
      <c r="L48" s="88">
        <v>28696.719000000001</v>
      </c>
      <c r="M48" s="176" t="s">
        <v>107</v>
      </c>
      <c r="N48" s="80" t="s">
        <v>12</v>
      </c>
      <c r="O48" s="89"/>
      <c r="P48" s="181">
        <v>9</v>
      </c>
      <c r="Q48" s="176" t="s">
        <v>107</v>
      </c>
      <c r="R48" s="181">
        <v>6980</v>
      </c>
      <c r="S48" s="176" t="s">
        <v>107</v>
      </c>
      <c r="T48" s="75"/>
      <c r="U48" s="5"/>
      <c r="V48" s="179">
        <f t="shared" si="3"/>
        <v>-21716.719000000001</v>
      </c>
      <c r="W48" s="97"/>
    </row>
    <row r="49" spans="1:23" ht="32.25">
      <c r="A49" s="86"/>
      <c r="B49" s="351" t="s">
        <v>153</v>
      </c>
      <c r="C49" s="339"/>
      <c r="D49" s="192"/>
      <c r="E49" s="175">
        <v>0</v>
      </c>
      <c r="F49" s="7">
        <f t="shared" si="2"/>
        <v>0</v>
      </c>
      <c r="G49" s="7"/>
      <c r="H49" s="16"/>
      <c r="I49" s="87"/>
      <c r="J49" s="176">
        <f>[29]инвест!$BO$57</f>
        <v>56</v>
      </c>
      <c r="K49" s="176" t="s">
        <v>107</v>
      </c>
      <c r="L49" s="88">
        <v>380827</v>
      </c>
      <c r="M49" s="176" t="s">
        <v>107</v>
      </c>
      <c r="N49" s="80" t="s">
        <v>12</v>
      </c>
      <c r="O49" s="89"/>
      <c r="P49" s="181"/>
      <c r="Q49" s="176" t="s">
        <v>107</v>
      </c>
      <c r="R49" s="181"/>
      <c r="S49" s="176" t="s">
        <v>107</v>
      </c>
      <c r="T49" s="75"/>
      <c r="U49" s="5"/>
      <c r="V49" s="179">
        <f t="shared" si="3"/>
        <v>-380827</v>
      </c>
      <c r="W49" s="97"/>
    </row>
    <row r="50" spans="1:23" ht="32.25">
      <c r="A50" s="86"/>
      <c r="B50" s="351" t="s">
        <v>154</v>
      </c>
      <c r="C50" s="339"/>
      <c r="D50" s="192"/>
      <c r="E50" s="175">
        <v>0</v>
      </c>
      <c r="F50" s="7">
        <f t="shared" si="2"/>
        <v>257934</v>
      </c>
      <c r="G50" s="7"/>
      <c r="H50" s="16"/>
      <c r="I50" s="87"/>
      <c r="J50" s="176">
        <f>[29]инвест!$BO$58</f>
        <v>251</v>
      </c>
      <c r="K50" s="176" t="s">
        <v>107</v>
      </c>
      <c r="L50" s="88">
        <v>629542.36800000002</v>
      </c>
      <c r="M50" s="176" t="s">
        <v>107</v>
      </c>
      <c r="N50" s="80" t="s">
        <v>12</v>
      </c>
      <c r="O50" s="89"/>
      <c r="P50" s="181">
        <v>118</v>
      </c>
      <c r="Q50" s="176" t="s">
        <v>107</v>
      </c>
      <c r="R50" s="181">
        <v>257934</v>
      </c>
      <c r="S50" s="176" t="s">
        <v>107</v>
      </c>
      <c r="T50" s="75"/>
      <c r="U50" s="5"/>
      <c r="V50" s="179">
        <f t="shared" si="3"/>
        <v>-371608.36800000002</v>
      </c>
      <c r="W50" s="97"/>
    </row>
    <row r="51" spans="1:23" ht="37.5" hidden="1" customHeight="1">
      <c r="A51" s="86"/>
      <c r="B51" s="346" t="s">
        <v>33</v>
      </c>
      <c r="C51" s="339"/>
      <c r="D51" s="59"/>
      <c r="E51" s="175">
        <f t="shared" ref="E51:E58" si="5">R51</f>
        <v>0</v>
      </c>
      <c r="F51" s="7">
        <f t="shared" si="2"/>
        <v>0</v>
      </c>
      <c r="G51" s="8"/>
      <c r="H51" s="16"/>
      <c r="I51" s="87"/>
      <c r="J51" s="176"/>
      <c r="K51" s="176" t="s">
        <v>107</v>
      </c>
      <c r="L51" s="88">
        <v>0</v>
      </c>
      <c r="M51" s="176" t="s">
        <v>107</v>
      </c>
      <c r="N51" s="80" t="s">
        <v>12</v>
      </c>
      <c r="O51" s="89" t="s">
        <v>105</v>
      </c>
      <c r="P51" s="181"/>
      <c r="Q51" s="176" t="s">
        <v>107</v>
      </c>
      <c r="R51" s="181"/>
      <c r="S51" s="176" t="s">
        <v>107</v>
      </c>
      <c r="T51" s="75" t="s">
        <v>12</v>
      </c>
      <c r="U51" s="174">
        <f t="shared" si="4"/>
        <v>0</v>
      </c>
      <c r="V51" s="179">
        <f t="shared" si="3"/>
        <v>0</v>
      </c>
      <c r="W51" s="81"/>
    </row>
    <row r="52" spans="1:23" ht="38.25" hidden="1" customHeight="1" thickBot="1">
      <c r="A52" s="86"/>
      <c r="B52" s="346" t="s">
        <v>34</v>
      </c>
      <c r="C52" s="339"/>
      <c r="D52" s="59"/>
      <c r="E52" s="175">
        <f t="shared" si="5"/>
        <v>0</v>
      </c>
      <c r="F52" s="7">
        <f t="shared" si="2"/>
        <v>0</v>
      </c>
      <c r="G52" s="8"/>
      <c r="H52" s="16">
        <f t="shared" ref="H52:H58" si="6">R52-G52-F52-E52</f>
        <v>0</v>
      </c>
      <c r="I52" s="87"/>
      <c r="J52" s="176"/>
      <c r="K52" s="176" t="s">
        <v>107</v>
      </c>
      <c r="L52" s="176"/>
      <c r="M52" s="176" t="s">
        <v>107</v>
      </c>
      <c r="N52" s="80" t="s">
        <v>12</v>
      </c>
      <c r="O52" s="89"/>
      <c r="P52" s="181"/>
      <c r="Q52" s="176" t="s">
        <v>107</v>
      </c>
      <c r="R52" s="181"/>
      <c r="S52" s="176" t="s">
        <v>107</v>
      </c>
      <c r="T52" s="75" t="s">
        <v>12</v>
      </c>
      <c r="U52" s="174"/>
      <c r="V52" s="179">
        <f t="shared" si="3"/>
        <v>0</v>
      </c>
      <c r="W52" s="81"/>
    </row>
    <row r="53" spans="1:23" ht="60" hidden="1" customHeight="1">
      <c r="A53" s="86"/>
      <c r="B53" s="352" t="s">
        <v>35</v>
      </c>
      <c r="C53" s="339"/>
      <c r="D53" s="59"/>
      <c r="E53" s="175">
        <f t="shared" si="5"/>
        <v>0</v>
      </c>
      <c r="F53" s="7">
        <f t="shared" si="2"/>
        <v>0</v>
      </c>
      <c r="G53" s="8"/>
      <c r="H53" s="16">
        <f t="shared" si="6"/>
        <v>0</v>
      </c>
      <c r="I53" s="98"/>
      <c r="J53" s="176"/>
      <c r="K53" s="176" t="s">
        <v>107</v>
      </c>
      <c r="L53" s="176"/>
      <c r="M53" s="176" t="s">
        <v>107</v>
      </c>
      <c r="N53" s="80" t="s">
        <v>12</v>
      </c>
      <c r="O53" s="76"/>
      <c r="P53" s="181"/>
      <c r="Q53" s="176" t="s">
        <v>107</v>
      </c>
      <c r="R53" s="181"/>
      <c r="S53" s="176" t="s">
        <v>107</v>
      </c>
      <c r="T53" s="75" t="s">
        <v>12</v>
      </c>
      <c r="U53" s="174"/>
      <c r="V53" s="179">
        <f t="shared" si="3"/>
        <v>0</v>
      </c>
      <c r="W53" s="81"/>
    </row>
    <row r="54" spans="1:23" ht="63" hidden="1" customHeight="1">
      <c r="A54" s="86"/>
      <c r="B54" s="348" t="s">
        <v>36</v>
      </c>
      <c r="C54" s="339"/>
      <c r="D54" s="59"/>
      <c r="E54" s="175">
        <f t="shared" si="5"/>
        <v>0</v>
      </c>
      <c r="F54" s="7">
        <f t="shared" si="2"/>
        <v>0</v>
      </c>
      <c r="G54" s="8"/>
      <c r="H54" s="16">
        <f t="shared" si="6"/>
        <v>0</v>
      </c>
      <c r="I54" s="175"/>
      <c r="J54" s="176"/>
      <c r="K54" s="176" t="s">
        <v>107</v>
      </c>
      <c r="L54" s="176"/>
      <c r="M54" s="176" t="s">
        <v>107</v>
      </c>
      <c r="N54" s="80" t="s">
        <v>12</v>
      </c>
      <c r="O54" s="177"/>
      <c r="P54" s="181"/>
      <c r="Q54" s="176" t="s">
        <v>107</v>
      </c>
      <c r="R54" s="181"/>
      <c r="S54" s="176" t="s">
        <v>107</v>
      </c>
      <c r="T54" s="75" t="s">
        <v>12</v>
      </c>
      <c r="U54" s="174"/>
      <c r="V54" s="179">
        <f t="shared" si="3"/>
        <v>0</v>
      </c>
      <c r="W54" s="81"/>
    </row>
    <row r="55" spans="1:23" ht="60.75" hidden="1" customHeight="1">
      <c r="A55" s="86"/>
      <c r="B55" s="348" t="s">
        <v>37</v>
      </c>
      <c r="C55" s="339"/>
      <c r="D55" s="59"/>
      <c r="E55" s="175">
        <f t="shared" si="5"/>
        <v>0</v>
      </c>
      <c r="F55" s="7">
        <f t="shared" si="2"/>
        <v>0</v>
      </c>
      <c r="G55" s="8"/>
      <c r="H55" s="16">
        <f t="shared" si="6"/>
        <v>0</v>
      </c>
      <c r="I55" s="175"/>
      <c r="J55" s="176"/>
      <c r="K55" s="176" t="s">
        <v>107</v>
      </c>
      <c r="L55" s="176"/>
      <c r="M55" s="176" t="s">
        <v>107</v>
      </c>
      <c r="N55" s="80" t="s">
        <v>12</v>
      </c>
      <c r="O55" s="177"/>
      <c r="P55" s="181"/>
      <c r="Q55" s="176" t="s">
        <v>107</v>
      </c>
      <c r="R55" s="181"/>
      <c r="S55" s="176" t="s">
        <v>107</v>
      </c>
      <c r="T55" s="75" t="s">
        <v>12</v>
      </c>
      <c r="U55" s="174"/>
      <c r="V55" s="179">
        <f t="shared" si="3"/>
        <v>0</v>
      </c>
      <c r="W55" s="81"/>
    </row>
    <row r="56" spans="1:23" ht="60" hidden="1" customHeight="1">
      <c r="A56" s="86"/>
      <c r="B56" s="348" t="s">
        <v>38</v>
      </c>
      <c r="C56" s="339"/>
      <c r="D56" s="59"/>
      <c r="E56" s="175">
        <f t="shared" si="5"/>
        <v>0</v>
      </c>
      <c r="F56" s="7">
        <f t="shared" si="2"/>
        <v>0</v>
      </c>
      <c r="G56" s="8"/>
      <c r="H56" s="16">
        <f t="shared" si="6"/>
        <v>0</v>
      </c>
      <c r="I56" s="175"/>
      <c r="J56" s="176"/>
      <c r="K56" s="176" t="s">
        <v>107</v>
      </c>
      <c r="L56" s="176"/>
      <c r="M56" s="176" t="s">
        <v>107</v>
      </c>
      <c r="N56" s="80" t="s">
        <v>12</v>
      </c>
      <c r="O56" s="177"/>
      <c r="P56" s="181"/>
      <c r="Q56" s="176" t="s">
        <v>107</v>
      </c>
      <c r="R56" s="181"/>
      <c r="S56" s="176" t="s">
        <v>107</v>
      </c>
      <c r="T56" s="75" t="s">
        <v>12</v>
      </c>
      <c r="U56" s="174"/>
      <c r="V56" s="179">
        <f t="shared" si="3"/>
        <v>0</v>
      </c>
      <c r="W56" s="81"/>
    </row>
    <row r="57" spans="1:23" ht="61.5" hidden="1" customHeight="1">
      <c r="A57" s="86"/>
      <c r="B57" s="352" t="s">
        <v>39</v>
      </c>
      <c r="C57" s="339"/>
      <c r="D57" s="59"/>
      <c r="E57" s="175">
        <f t="shared" si="5"/>
        <v>0</v>
      </c>
      <c r="F57" s="7">
        <f t="shared" si="2"/>
        <v>0</v>
      </c>
      <c r="G57" s="8"/>
      <c r="H57" s="16">
        <f t="shared" si="6"/>
        <v>0</v>
      </c>
      <c r="I57" s="98"/>
      <c r="J57" s="176"/>
      <c r="K57" s="176" t="s">
        <v>107</v>
      </c>
      <c r="L57" s="176"/>
      <c r="M57" s="176" t="s">
        <v>107</v>
      </c>
      <c r="N57" s="80" t="s">
        <v>12</v>
      </c>
      <c r="O57" s="76"/>
      <c r="P57" s="181"/>
      <c r="Q57" s="176" t="s">
        <v>107</v>
      </c>
      <c r="R57" s="181"/>
      <c r="S57" s="176" t="s">
        <v>107</v>
      </c>
      <c r="T57" s="75" t="s">
        <v>12</v>
      </c>
      <c r="U57" s="174"/>
      <c r="V57" s="179">
        <f t="shared" si="3"/>
        <v>0</v>
      </c>
      <c r="W57" s="81"/>
    </row>
    <row r="58" spans="1:23" ht="95.25" hidden="1" customHeight="1" thickBot="1">
      <c r="A58" s="86"/>
      <c r="B58" s="348" t="s">
        <v>40</v>
      </c>
      <c r="C58" s="339"/>
      <c r="D58" s="59"/>
      <c r="E58" s="175">
        <f t="shared" si="5"/>
        <v>0</v>
      </c>
      <c r="F58" s="7">
        <f t="shared" si="2"/>
        <v>0</v>
      </c>
      <c r="G58" s="8"/>
      <c r="H58" s="16">
        <f t="shared" si="6"/>
        <v>0</v>
      </c>
      <c r="I58" s="175"/>
      <c r="J58" s="176"/>
      <c r="K58" s="176" t="s">
        <v>107</v>
      </c>
      <c r="L58" s="176"/>
      <c r="M58" s="176" t="s">
        <v>107</v>
      </c>
      <c r="N58" s="80" t="s">
        <v>12</v>
      </c>
      <c r="O58" s="177"/>
      <c r="P58" s="181"/>
      <c r="Q58" s="176" t="s">
        <v>107</v>
      </c>
      <c r="R58" s="181"/>
      <c r="S58" s="176" t="s">
        <v>107</v>
      </c>
      <c r="T58" s="75" t="s">
        <v>12</v>
      </c>
      <c r="U58" s="174"/>
      <c r="V58" s="179">
        <f t="shared" si="3"/>
        <v>0</v>
      </c>
      <c r="W58" s="81"/>
    </row>
    <row r="59" spans="1:23" s="100" customFormat="1" ht="24" customHeight="1" collapsed="1">
      <c r="A59" s="99">
        <v>3</v>
      </c>
      <c r="B59" s="345" t="s">
        <v>41</v>
      </c>
      <c r="C59" s="339"/>
      <c r="D59" s="59"/>
      <c r="E59" s="169">
        <v>5324067</v>
      </c>
      <c r="F59" s="8">
        <f>R59-E59</f>
        <v>9057119</v>
      </c>
      <c r="G59" s="8">
        <f t="shared" ref="G59" si="7">G66+G73+G75</f>
        <v>0</v>
      </c>
      <c r="H59" s="42">
        <f>H66+H73+H75</f>
        <v>0</v>
      </c>
      <c r="I59" s="169"/>
      <c r="J59" s="170"/>
      <c r="K59" s="170" t="s">
        <v>107</v>
      </c>
      <c r="L59" s="60">
        <f>L63+L66+L72+L73+L74+L75</f>
        <v>36059664</v>
      </c>
      <c r="M59" s="170" t="s">
        <v>107</v>
      </c>
      <c r="N59" s="73"/>
      <c r="O59" s="166"/>
      <c r="P59" s="171"/>
      <c r="Q59" s="170" t="s">
        <v>107</v>
      </c>
      <c r="R59" s="60">
        <f>R63+R66+R72+R73+R74+R75</f>
        <v>14381186</v>
      </c>
      <c r="S59" s="170" t="s">
        <v>107</v>
      </c>
      <c r="T59" s="61"/>
      <c r="U59" s="84"/>
      <c r="V59" s="173">
        <f t="shared" si="3"/>
        <v>-21678478</v>
      </c>
      <c r="W59" s="85"/>
    </row>
    <row r="60" spans="1:23" s="100" customFormat="1" ht="18.75" hidden="1" customHeight="1">
      <c r="A60" s="303"/>
      <c r="B60" s="353" t="s">
        <v>42</v>
      </c>
      <c r="C60" s="339"/>
      <c r="D60" s="59"/>
      <c r="E60" s="175">
        <v>0</v>
      </c>
      <c r="F60" s="7">
        <f t="shared" si="2"/>
        <v>0</v>
      </c>
      <c r="G60" s="8"/>
      <c r="H60" s="42">
        <f>R60-G60-F60-E60</f>
        <v>0</v>
      </c>
      <c r="I60" s="98"/>
      <c r="J60" s="176"/>
      <c r="K60" s="176" t="s">
        <v>107</v>
      </c>
      <c r="L60" s="176"/>
      <c r="M60" s="176" t="s">
        <v>107</v>
      </c>
      <c r="N60" s="80" t="s">
        <v>3</v>
      </c>
      <c r="O60" s="76"/>
      <c r="P60" s="181"/>
      <c r="Q60" s="176" t="s">
        <v>107</v>
      </c>
      <c r="R60" s="181"/>
      <c r="S60" s="176" t="s">
        <v>107</v>
      </c>
      <c r="T60" s="75" t="s">
        <v>3</v>
      </c>
      <c r="U60" s="84"/>
      <c r="V60" s="179">
        <f t="shared" si="3"/>
        <v>0</v>
      </c>
      <c r="W60" s="85"/>
    </row>
    <row r="61" spans="1:23" s="100" customFormat="1" ht="18.75" hidden="1" customHeight="1">
      <c r="A61" s="303"/>
      <c r="B61" s="353"/>
      <c r="C61" s="339"/>
      <c r="D61" s="59"/>
      <c r="E61" s="175">
        <v>0</v>
      </c>
      <c r="F61" s="7">
        <f t="shared" si="2"/>
        <v>0</v>
      </c>
      <c r="G61" s="8"/>
      <c r="H61" s="42">
        <f>R61-G61-F61-E61</f>
        <v>0</v>
      </c>
      <c r="I61" s="98"/>
      <c r="J61" s="176"/>
      <c r="K61" s="176" t="s">
        <v>107</v>
      </c>
      <c r="L61" s="176"/>
      <c r="M61" s="176" t="s">
        <v>107</v>
      </c>
      <c r="N61" s="80" t="s">
        <v>12</v>
      </c>
      <c r="O61" s="76"/>
      <c r="P61" s="181"/>
      <c r="Q61" s="176" t="s">
        <v>107</v>
      </c>
      <c r="R61" s="181"/>
      <c r="S61" s="176" t="s">
        <v>107</v>
      </c>
      <c r="T61" s="75" t="s">
        <v>12</v>
      </c>
      <c r="U61" s="84"/>
      <c r="V61" s="179">
        <f t="shared" si="3"/>
        <v>0</v>
      </c>
      <c r="W61" s="85"/>
    </row>
    <row r="62" spans="1:23" s="100" customFormat="1" ht="18.75" hidden="1" customHeight="1">
      <c r="A62" s="303"/>
      <c r="B62" s="353"/>
      <c r="C62" s="339"/>
      <c r="D62" s="59"/>
      <c r="E62" s="175">
        <v>0</v>
      </c>
      <c r="F62" s="7">
        <f t="shared" si="2"/>
        <v>0</v>
      </c>
      <c r="G62" s="8"/>
      <c r="H62" s="42">
        <f>R62-G62-F62-E62</f>
        <v>0</v>
      </c>
      <c r="I62" s="98"/>
      <c r="J62" s="176"/>
      <c r="K62" s="176" t="s">
        <v>107</v>
      </c>
      <c r="L62" s="176"/>
      <c r="M62" s="176" t="s">
        <v>107</v>
      </c>
      <c r="N62" s="80" t="s">
        <v>5</v>
      </c>
      <c r="O62" s="76"/>
      <c r="P62" s="181"/>
      <c r="Q62" s="176" t="s">
        <v>107</v>
      </c>
      <c r="R62" s="181"/>
      <c r="S62" s="176" t="s">
        <v>107</v>
      </c>
      <c r="T62" s="75" t="s">
        <v>5</v>
      </c>
      <c r="U62" s="84"/>
      <c r="V62" s="179">
        <f t="shared" si="3"/>
        <v>0</v>
      </c>
      <c r="W62" s="85"/>
    </row>
    <row r="63" spans="1:23" s="100" customFormat="1" ht="18.75" customHeight="1">
      <c r="A63" s="259"/>
      <c r="B63" s="329" t="s">
        <v>42</v>
      </c>
      <c r="C63" s="339"/>
      <c r="D63" s="59"/>
      <c r="E63" s="169">
        <v>0</v>
      </c>
      <c r="F63" s="8">
        <f t="shared" si="2"/>
        <v>0</v>
      </c>
      <c r="G63" s="8"/>
      <c r="H63" s="42"/>
      <c r="I63" s="317" t="s">
        <v>105</v>
      </c>
      <c r="J63" s="332">
        <v>1</v>
      </c>
      <c r="K63" s="170" t="s">
        <v>107</v>
      </c>
      <c r="L63" s="251">
        <f>L64+L65</f>
        <v>973792</v>
      </c>
      <c r="M63" s="170" t="s">
        <v>107</v>
      </c>
      <c r="N63" s="205" t="s">
        <v>3</v>
      </c>
      <c r="O63" s="68"/>
      <c r="P63" s="335"/>
      <c r="Q63" s="170" t="s">
        <v>107</v>
      </c>
      <c r="R63" s="170">
        <f>R64+R65</f>
        <v>0</v>
      </c>
      <c r="S63" s="170" t="s">
        <v>107</v>
      </c>
      <c r="T63" s="61"/>
      <c r="U63" s="84"/>
      <c r="V63" s="173">
        <f t="shared" si="3"/>
        <v>-973792</v>
      </c>
      <c r="W63" s="101"/>
    </row>
    <row r="64" spans="1:23" s="100" customFormat="1" ht="18.75" customHeight="1">
      <c r="A64" s="260"/>
      <c r="B64" s="330"/>
      <c r="C64" s="339"/>
      <c r="D64" s="59"/>
      <c r="E64" s="175">
        <v>0</v>
      </c>
      <c r="F64" s="7">
        <f t="shared" si="2"/>
        <v>0</v>
      </c>
      <c r="G64" s="8"/>
      <c r="H64" s="42"/>
      <c r="I64" s="318"/>
      <c r="J64" s="333"/>
      <c r="K64" s="176" t="s">
        <v>107</v>
      </c>
      <c r="L64" s="191">
        <v>268687</v>
      </c>
      <c r="M64" s="176" t="s">
        <v>107</v>
      </c>
      <c r="N64" s="178" t="s">
        <v>12</v>
      </c>
      <c r="O64" s="76"/>
      <c r="P64" s="336"/>
      <c r="Q64" s="176" t="s">
        <v>107</v>
      </c>
      <c r="R64" s="181"/>
      <c r="S64" s="176" t="s">
        <v>107</v>
      </c>
      <c r="T64" s="75"/>
      <c r="U64" s="84"/>
      <c r="V64" s="179">
        <f t="shared" si="3"/>
        <v>-268687</v>
      </c>
      <c r="W64" s="101"/>
    </row>
    <row r="65" spans="1:23" s="100" customFormat="1" ht="18.75" customHeight="1">
      <c r="A65" s="261"/>
      <c r="B65" s="331"/>
      <c r="C65" s="339"/>
      <c r="D65" s="59"/>
      <c r="E65" s="175">
        <v>0</v>
      </c>
      <c r="F65" s="7">
        <f t="shared" si="2"/>
        <v>0</v>
      </c>
      <c r="G65" s="8"/>
      <c r="H65" s="42"/>
      <c r="I65" s="319"/>
      <c r="J65" s="333"/>
      <c r="K65" s="176" t="s">
        <v>107</v>
      </c>
      <c r="L65" s="191">
        <v>705105</v>
      </c>
      <c r="M65" s="176" t="s">
        <v>107</v>
      </c>
      <c r="N65" s="178" t="s">
        <v>5</v>
      </c>
      <c r="O65" s="76"/>
      <c r="P65" s="337"/>
      <c r="Q65" s="176" t="s">
        <v>107</v>
      </c>
      <c r="R65" s="181"/>
      <c r="S65" s="176" t="s">
        <v>107</v>
      </c>
      <c r="T65" s="75"/>
      <c r="U65" s="84"/>
      <c r="V65" s="179">
        <f t="shared" si="3"/>
        <v>-705105</v>
      </c>
      <c r="W65" s="101"/>
    </row>
    <row r="66" spans="1:23" s="100" customFormat="1" ht="37.5" customHeight="1">
      <c r="A66" s="321"/>
      <c r="B66" s="354" t="s">
        <v>43</v>
      </c>
      <c r="C66" s="339"/>
      <c r="D66" s="59"/>
      <c r="E66" s="169">
        <v>5324067</v>
      </c>
      <c r="F66" s="8">
        <f t="shared" si="2"/>
        <v>9057119</v>
      </c>
      <c r="G66" s="8"/>
      <c r="H66" s="42"/>
      <c r="I66" s="320" t="s">
        <v>105</v>
      </c>
      <c r="J66" s="325">
        <v>22</v>
      </c>
      <c r="K66" s="170" t="s">
        <v>107</v>
      </c>
      <c r="L66" s="252">
        <f>L67+L68</f>
        <v>33751876</v>
      </c>
      <c r="M66" s="170" t="s">
        <v>107</v>
      </c>
      <c r="N66" s="73" t="s">
        <v>3</v>
      </c>
      <c r="O66" s="326" t="s">
        <v>105</v>
      </c>
      <c r="P66" s="338">
        <v>8</v>
      </c>
      <c r="Q66" s="2" t="s">
        <v>107</v>
      </c>
      <c r="R66" s="171">
        <f>R67+R68</f>
        <v>14381186</v>
      </c>
      <c r="S66" s="2" t="s">
        <v>107</v>
      </c>
      <c r="T66" s="61" t="s">
        <v>3</v>
      </c>
      <c r="U66" s="316" t="s">
        <v>108</v>
      </c>
      <c r="V66" s="334">
        <f>R66-L66</f>
        <v>-19370690</v>
      </c>
      <c r="W66" s="313"/>
    </row>
    <row r="67" spans="1:23" ht="37.5" customHeight="1">
      <c r="A67" s="322"/>
      <c r="B67" s="354"/>
      <c r="C67" s="339"/>
      <c r="D67" s="59"/>
      <c r="E67" s="175">
        <v>1193599</v>
      </c>
      <c r="F67" s="7">
        <f t="shared" si="2"/>
        <v>2218625</v>
      </c>
      <c r="G67" s="8"/>
      <c r="H67" s="16"/>
      <c r="I67" s="320"/>
      <c r="J67" s="325"/>
      <c r="K67" s="176" t="s">
        <v>107</v>
      </c>
      <c r="L67" s="102">
        <v>11521999.943999998</v>
      </c>
      <c r="M67" s="176" t="s">
        <v>107</v>
      </c>
      <c r="N67" s="80" t="s">
        <v>12</v>
      </c>
      <c r="O67" s="326"/>
      <c r="P67" s="338"/>
      <c r="Q67" s="1" t="s">
        <v>107</v>
      </c>
      <c r="R67" s="181">
        <v>3412224</v>
      </c>
      <c r="S67" s="1" t="s">
        <v>107</v>
      </c>
      <c r="T67" s="75" t="s">
        <v>12</v>
      </c>
      <c r="U67" s="316"/>
      <c r="V67" s="334"/>
      <c r="W67" s="314"/>
    </row>
    <row r="68" spans="1:23" ht="37.5" customHeight="1">
      <c r="A68" s="323"/>
      <c r="B68" s="354"/>
      <c r="C68" s="339"/>
      <c r="D68" s="59"/>
      <c r="E68" s="175">
        <v>4130468</v>
      </c>
      <c r="F68" s="7">
        <f t="shared" si="2"/>
        <v>6838494</v>
      </c>
      <c r="G68" s="8"/>
      <c r="H68" s="16"/>
      <c r="I68" s="320"/>
      <c r="J68" s="325"/>
      <c r="K68" s="176" t="s">
        <v>107</v>
      </c>
      <c r="L68" s="102">
        <v>22229876.056000002</v>
      </c>
      <c r="M68" s="176" t="s">
        <v>107</v>
      </c>
      <c r="N68" s="80" t="s">
        <v>5</v>
      </c>
      <c r="O68" s="326"/>
      <c r="P68" s="338"/>
      <c r="Q68" s="1" t="s">
        <v>107</v>
      </c>
      <c r="R68" s="181">
        <v>10968962</v>
      </c>
      <c r="S68" s="1" t="s">
        <v>107</v>
      </c>
      <c r="T68" s="75" t="s">
        <v>5</v>
      </c>
      <c r="U68" s="316"/>
      <c r="V68" s="334"/>
      <c r="W68" s="315"/>
    </row>
    <row r="69" spans="1:23" ht="18.75" hidden="1" customHeight="1">
      <c r="A69" s="103"/>
      <c r="B69" s="354" t="s">
        <v>44</v>
      </c>
      <c r="C69" s="339"/>
      <c r="D69" s="59"/>
      <c r="E69" s="175">
        <v>0</v>
      </c>
      <c r="F69" s="7">
        <f t="shared" si="2"/>
        <v>0</v>
      </c>
      <c r="G69" s="8"/>
      <c r="H69" s="16"/>
      <c r="I69" s="175"/>
      <c r="J69" s="176"/>
      <c r="K69" s="176" t="s">
        <v>107</v>
      </c>
      <c r="L69" s="176"/>
      <c r="M69" s="176" t="s">
        <v>107</v>
      </c>
      <c r="N69" s="80" t="s">
        <v>3</v>
      </c>
      <c r="O69" s="177"/>
      <c r="P69" s="181"/>
      <c r="Q69" s="104" t="s">
        <v>107</v>
      </c>
      <c r="R69" s="181"/>
      <c r="S69" s="104" t="s">
        <v>107</v>
      </c>
      <c r="T69" s="75" t="s">
        <v>3</v>
      </c>
      <c r="U69" s="316" t="e">
        <f t="shared" ref="U69" si="8">Q69-J69</f>
        <v>#VALUE!</v>
      </c>
      <c r="V69" s="32"/>
      <c r="W69" s="81"/>
    </row>
    <row r="70" spans="1:23" ht="18.75" hidden="1" customHeight="1">
      <c r="A70" s="103"/>
      <c r="B70" s="354"/>
      <c r="C70" s="339"/>
      <c r="D70" s="59"/>
      <c r="E70" s="175">
        <v>0</v>
      </c>
      <c r="F70" s="7">
        <f t="shared" si="2"/>
        <v>0</v>
      </c>
      <c r="G70" s="8"/>
      <c r="H70" s="16"/>
      <c r="I70" s="324" t="s">
        <v>105</v>
      </c>
      <c r="J70" s="176"/>
      <c r="K70" s="176" t="s">
        <v>107</v>
      </c>
      <c r="L70" s="176"/>
      <c r="M70" s="176" t="s">
        <v>107</v>
      </c>
      <c r="N70" s="80" t="s">
        <v>12</v>
      </c>
      <c r="O70" s="177"/>
      <c r="P70" s="181"/>
      <c r="Q70" s="104" t="s">
        <v>107</v>
      </c>
      <c r="R70" s="181"/>
      <c r="S70" s="104" t="s">
        <v>107</v>
      </c>
      <c r="T70" s="75" t="s">
        <v>12</v>
      </c>
      <c r="U70" s="316"/>
      <c r="V70" s="32"/>
      <c r="W70" s="81"/>
    </row>
    <row r="71" spans="1:23" ht="18.75" hidden="1" customHeight="1">
      <c r="A71" s="103"/>
      <c r="B71" s="354"/>
      <c r="C71" s="339"/>
      <c r="D71" s="59"/>
      <c r="E71" s="175">
        <v>0</v>
      </c>
      <c r="F71" s="7">
        <f t="shared" si="2"/>
        <v>0</v>
      </c>
      <c r="G71" s="8"/>
      <c r="H71" s="16"/>
      <c r="I71" s="324"/>
      <c r="J71" s="176"/>
      <c r="K71" s="176" t="s">
        <v>107</v>
      </c>
      <c r="L71" s="176"/>
      <c r="M71" s="176" t="s">
        <v>107</v>
      </c>
      <c r="N71" s="80" t="s">
        <v>5</v>
      </c>
      <c r="O71" s="177"/>
      <c r="P71" s="181"/>
      <c r="Q71" s="104" t="s">
        <v>107</v>
      </c>
      <c r="R71" s="181"/>
      <c r="S71" s="104" t="s">
        <v>107</v>
      </c>
      <c r="T71" s="75" t="s">
        <v>5</v>
      </c>
      <c r="U71" s="316"/>
      <c r="V71" s="32"/>
      <c r="W71" s="81"/>
    </row>
    <row r="72" spans="1:23" ht="45" customHeight="1">
      <c r="A72" s="103"/>
      <c r="B72" s="346" t="s">
        <v>45</v>
      </c>
      <c r="C72" s="339"/>
      <c r="D72" s="59"/>
      <c r="E72" s="175">
        <v>0</v>
      </c>
      <c r="F72" s="7">
        <f t="shared" si="2"/>
        <v>0</v>
      </c>
      <c r="G72" s="8"/>
      <c r="H72" s="16"/>
      <c r="I72" s="324"/>
      <c r="J72" s="176">
        <f>[29]инвест!$BO$77</f>
        <v>2</v>
      </c>
      <c r="K72" s="176" t="s">
        <v>107</v>
      </c>
      <c r="L72" s="176">
        <v>1333986</v>
      </c>
      <c r="M72" s="176" t="s">
        <v>107</v>
      </c>
      <c r="N72" s="80" t="s">
        <v>12</v>
      </c>
      <c r="O72" s="89"/>
      <c r="P72" s="181"/>
      <c r="Q72" s="104" t="s">
        <v>107</v>
      </c>
      <c r="R72" s="181"/>
      <c r="S72" s="104" t="s">
        <v>107</v>
      </c>
      <c r="T72" s="75"/>
      <c r="U72" s="316" t="s">
        <v>108</v>
      </c>
      <c r="V72" s="179">
        <f t="shared" ref="V72:V75" si="9">R72-L72</f>
        <v>-1333986</v>
      </c>
      <c r="W72" s="81"/>
    </row>
    <row r="73" spans="1:23" ht="37.5" customHeight="1">
      <c r="A73" s="103"/>
      <c r="B73" s="348" t="s">
        <v>46</v>
      </c>
      <c r="C73" s="339"/>
      <c r="D73" s="59"/>
      <c r="E73" s="175">
        <v>0</v>
      </c>
      <c r="F73" s="7">
        <f t="shared" si="2"/>
        <v>0</v>
      </c>
      <c r="G73" s="8"/>
      <c r="H73" s="16"/>
      <c r="I73" s="175"/>
      <c r="J73" s="176"/>
      <c r="K73" s="176" t="s">
        <v>107</v>
      </c>
      <c r="L73" s="176">
        <v>10</v>
      </c>
      <c r="M73" s="176" t="s">
        <v>107</v>
      </c>
      <c r="N73" s="80" t="s">
        <v>12</v>
      </c>
      <c r="O73" s="177" t="s">
        <v>105</v>
      </c>
      <c r="P73" s="181"/>
      <c r="Q73" s="1" t="s">
        <v>107</v>
      </c>
      <c r="R73" s="181"/>
      <c r="S73" s="1" t="s">
        <v>107</v>
      </c>
      <c r="T73" s="75"/>
      <c r="U73" s="316"/>
      <c r="V73" s="179">
        <f t="shared" si="9"/>
        <v>-10</v>
      </c>
      <c r="W73" s="105"/>
    </row>
    <row r="74" spans="1:23" ht="37.5" customHeight="1">
      <c r="A74" s="103"/>
      <c r="B74" s="351" t="s">
        <v>155</v>
      </c>
      <c r="C74" s="339"/>
      <c r="D74" s="59"/>
      <c r="E74" s="175">
        <v>0</v>
      </c>
      <c r="F74" s="7">
        <f t="shared" si="2"/>
        <v>0</v>
      </c>
      <c r="G74" s="8"/>
      <c r="H74" s="16"/>
      <c r="I74" s="92"/>
      <c r="J74" s="176"/>
      <c r="K74" s="176" t="s">
        <v>107</v>
      </c>
      <c r="L74" s="176"/>
      <c r="M74" s="176" t="s">
        <v>107</v>
      </c>
      <c r="N74" s="80" t="s">
        <v>12</v>
      </c>
      <c r="O74" s="93"/>
      <c r="P74" s="181"/>
      <c r="Q74" s="1" t="s">
        <v>107</v>
      </c>
      <c r="R74" s="181"/>
      <c r="S74" s="1" t="s">
        <v>107</v>
      </c>
      <c r="T74" s="75"/>
      <c r="U74" s="316"/>
      <c r="V74" s="179">
        <f t="shared" si="9"/>
        <v>0</v>
      </c>
      <c r="W74" s="81"/>
    </row>
    <row r="75" spans="1:23" ht="37.5" hidden="1" customHeight="1">
      <c r="A75" s="103"/>
      <c r="B75" s="348" t="s">
        <v>47</v>
      </c>
      <c r="C75" s="339"/>
      <c r="D75" s="59"/>
      <c r="E75" s="175">
        <v>0</v>
      </c>
      <c r="F75" s="37">
        <f t="shared" si="2"/>
        <v>0</v>
      </c>
      <c r="G75" s="7"/>
      <c r="H75" s="16"/>
      <c r="I75" s="175"/>
      <c r="J75" s="176"/>
      <c r="K75" s="176" t="s">
        <v>107</v>
      </c>
      <c r="L75" s="106"/>
      <c r="M75" s="176" t="s">
        <v>107</v>
      </c>
      <c r="N75" s="80" t="s">
        <v>12</v>
      </c>
      <c r="O75" s="177" t="s">
        <v>105</v>
      </c>
      <c r="P75" s="181"/>
      <c r="Q75" s="1" t="s">
        <v>107</v>
      </c>
      <c r="R75" s="181"/>
      <c r="S75" s="1" t="s">
        <v>107</v>
      </c>
      <c r="T75" s="75" t="s">
        <v>12</v>
      </c>
      <c r="U75" s="316" t="s">
        <v>108</v>
      </c>
      <c r="V75" s="179">
        <f t="shared" si="9"/>
        <v>0</v>
      </c>
      <c r="W75" s="105"/>
    </row>
    <row r="76" spans="1:23" s="100" customFormat="1" ht="24.75" hidden="1" customHeight="1">
      <c r="A76" s="83">
        <v>4</v>
      </c>
      <c r="B76" s="345" t="s">
        <v>48</v>
      </c>
      <c r="C76" s="339"/>
      <c r="D76" s="59"/>
      <c r="E76" s="175">
        <v>0</v>
      </c>
      <c r="F76" s="7">
        <f t="shared" si="2"/>
        <v>0</v>
      </c>
      <c r="G76" s="8"/>
      <c r="H76" s="16">
        <f>R76-G76-F76-E76</f>
        <v>0</v>
      </c>
      <c r="I76" s="169"/>
      <c r="J76" s="170"/>
      <c r="K76" s="176" t="s">
        <v>107</v>
      </c>
      <c r="L76" s="170"/>
      <c r="M76" s="176" t="s">
        <v>107</v>
      </c>
      <c r="N76" s="80" t="s">
        <v>12</v>
      </c>
      <c r="O76" s="166"/>
      <c r="P76" s="171"/>
      <c r="Q76" s="1" t="s">
        <v>107</v>
      </c>
      <c r="R76" s="171"/>
      <c r="S76" s="1" t="s">
        <v>107</v>
      </c>
      <c r="T76" s="61"/>
      <c r="U76" s="316"/>
      <c r="V76" s="33"/>
      <c r="W76" s="85"/>
    </row>
    <row r="77" spans="1:23" s="100" customFormat="1" ht="57" hidden="1" customHeight="1" thickBot="1">
      <c r="A77" s="86"/>
      <c r="B77" s="355" t="s">
        <v>49</v>
      </c>
      <c r="C77" s="339"/>
      <c r="D77" s="59"/>
      <c r="E77" s="175">
        <v>0</v>
      </c>
      <c r="F77" s="7">
        <f t="shared" si="2"/>
        <v>0</v>
      </c>
      <c r="G77" s="8"/>
      <c r="H77" s="16">
        <f>R77-G77-F77-E77</f>
        <v>0</v>
      </c>
      <c r="I77" s="107"/>
      <c r="J77" s="170"/>
      <c r="K77" s="176" t="s">
        <v>107</v>
      </c>
      <c r="L77" s="170"/>
      <c r="M77" s="176" t="s">
        <v>107</v>
      </c>
      <c r="N77" s="80" t="s">
        <v>12</v>
      </c>
      <c r="O77" s="108"/>
      <c r="P77" s="181"/>
      <c r="Q77" s="1" t="s">
        <v>107</v>
      </c>
      <c r="R77" s="181"/>
      <c r="S77" s="1" t="s">
        <v>107</v>
      </c>
      <c r="T77" s="75" t="s">
        <v>12</v>
      </c>
      <c r="U77" s="316"/>
      <c r="V77" s="33"/>
      <c r="W77" s="85"/>
    </row>
    <row r="78" spans="1:23" s="100" customFormat="1" ht="37.5" collapsed="1">
      <c r="A78" s="99">
        <v>4</v>
      </c>
      <c r="B78" s="356" t="s">
        <v>50</v>
      </c>
      <c r="C78" s="339"/>
      <c r="D78" s="59"/>
      <c r="E78" s="169">
        <v>0</v>
      </c>
      <c r="F78" s="8">
        <f t="shared" si="2"/>
        <v>163854</v>
      </c>
      <c r="G78" s="8">
        <f t="shared" ref="G78:H78" si="10">G91+G95</f>
        <v>0</v>
      </c>
      <c r="H78" s="42">
        <f t="shared" si="10"/>
        <v>0</v>
      </c>
      <c r="I78" s="109"/>
      <c r="J78" s="60"/>
      <c r="K78" s="170" t="s">
        <v>107</v>
      </c>
      <c r="L78" s="60">
        <f>L91+L92+L93+L94+L95+L116+L117+L118+L119+L120+L121</f>
        <v>460228</v>
      </c>
      <c r="M78" s="170" t="s">
        <v>107</v>
      </c>
      <c r="N78" s="73" t="s">
        <v>12</v>
      </c>
      <c r="O78" s="110"/>
      <c r="P78" s="171"/>
      <c r="Q78" s="2" t="s">
        <v>107</v>
      </c>
      <c r="R78" s="60">
        <f>R91+R92+R93+R94+R95+R116+R117+R118+R119+R120+R121</f>
        <v>163854</v>
      </c>
      <c r="S78" s="2" t="s">
        <v>107</v>
      </c>
      <c r="T78" s="61"/>
      <c r="U78" s="84"/>
      <c r="V78" s="173">
        <f>R78-L78</f>
        <v>-296374</v>
      </c>
      <c r="W78" s="85"/>
    </row>
    <row r="79" spans="1:23" ht="37.5" hidden="1" customHeight="1">
      <c r="A79" s="86"/>
      <c r="B79" s="355" t="s">
        <v>51</v>
      </c>
      <c r="C79" s="339"/>
      <c r="D79" s="59"/>
      <c r="E79" s="175">
        <v>0</v>
      </c>
      <c r="F79" s="7">
        <f t="shared" si="2"/>
        <v>0</v>
      </c>
      <c r="G79" s="8"/>
      <c r="H79" s="16">
        <f t="shared" ref="H79:H90" si="11">R79-G79-F79-E79</f>
        <v>0</v>
      </c>
      <c r="I79" s="107"/>
      <c r="J79" s="176"/>
      <c r="K79" s="176" t="s">
        <v>107</v>
      </c>
      <c r="L79" s="176"/>
      <c r="M79" s="176" t="s">
        <v>107</v>
      </c>
      <c r="N79" s="80" t="s">
        <v>12</v>
      </c>
      <c r="O79" s="108"/>
      <c r="P79" s="181"/>
      <c r="Q79" s="1" t="s">
        <v>107</v>
      </c>
      <c r="R79" s="181"/>
      <c r="S79" s="1" t="s">
        <v>107</v>
      </c>
      <c r="T79" s="75" t="s">
        <v>12</v>
      </c>
      <c r="U79" s="174"/>
      <c r="V79" s="32"/>
      <c r="W79" s="81"/>
    </row>
    <row r="80" spans="1:23" ht="19.5" hidden="1" customHeight="1">
      <c r="A80" s="86"/>
      <c r="B80" s="348" t="s">
        <v>52</v>
      </c>
      <c r="C80" s="339"/>
      <c r="D80" s="59"/>
      <c r="E80" s="175">
        <v>0</v>
      </c>
      <c r="F80" s="7">
        <f t="shared" si="2"/>
        <v>0</v>
      </c>
      <c r="G80" s="8"/>
      <c r="H80" s="16">
        <f t="shared" si="11"/>
        <v>0</v>
      </c>
      <c r="I80" s="175"/>
      <c r="J80" s="176"/>
      <c r="K80" s="176" t="s">
        <v>107</v>
      </c>
      <c r="L80" s="176"/>
      <c r="M80" s="176" t="s">
        <v>107</v>
      </c>
      <c r="N80" s="80" t="s">
        <v>12</v>
      </c>
      <c r="O80" s="177"/>
      <c r="P80" s="181"/>
      <c r="Q80" s="1" t="s">
        <v>107</v>
      </c>
      <c r="R80" s="181"/>
      <c r="S80" s="1" t="s">
        <v>107</v>
      </c>
      <c r="T80" s="75" t="s">
        <v>12</v>
      </c>
      <c r="U80" s="174"/>
      <c r="V80" s="32"/>
      <c r="W80" s="81"/>
    </row>
    <row r="81" spans="1:23" ht="37.5" hidden="1" customHeight="1">
      <c r="A81" s="86"/>
      <c r="B81" s="346" t="s">
        <v>53</v>
      </c>
      <c r="C81" s="339"/>
      <c r="D81" s="59"/>
      <c r="E81" s="175">
        <v>0</v>
      </c>
      <c r="F81" s="7">
        <f t="shared" si="2"/>
        <v>0</v>
      </c>
      <c r="G81" s="8"/>
      <c r="H81" s="16">
        <f t="shared" si="11"/>
        <v>0</v>
      </c>
      <c r="I81" s="87"/>
      <c r="J81" s="176"/>
      <c r="K81" s="176" t="s">
        <v>107</v>
      </c>
      <c r="L81" s="176"/>
      <c r="M81" s="176" t="s">
        <v>107</v>
      </c>
      <c r="N81" s="80" t="s">
        <v>12</v>
      </c>
      <c r="O81" s="89"/>
      <c r="P81" s="181"/>
      <c r="Q81" s="1" t="s">
        <v>107</v>
      </c>
      <c r="R81" s="181"/>
      <c r="S81" s="1" t="s">
        <v>107</v>
      </c>
      <c r="T81" s="75" t="s">
        <v>12</v>
      </c>
      <c r="U81" s="174"/>
      <c r="V81" s="32"/>
      <c r="W81" s="81"/>
    </row>
    <row r="82" spans="1:23" ht="37.5" hidden="1" customHeight="1">
      <c r="A82" s="86"/>
      <c r="B82" s="346" t="s">
        <v>54</v>
      </c>
      <c r="C82" s="339"/>
      <c r="D82" s="59"/>
      <c r="E82" s="175">
        <v>0</v>
      </c>
      <c r="F82" s="7">
        <f t="shared" si="2"/>
        <v>0</v>
      </c>
      <c r="G82" s="8"/>
      <c r="H82" s="16">
        <f t="shared" si="11"/>
        <v>0</v>
      </c>
      <c r="I82" s="87"/>
      <c r="J82" s="176"/>
      <c r="K82" s="176" t="s">
        <v>107</v>
      </c>
      <c r="L82" s="176"/>
      <c r="M82" s="176" t="s">
        <v>107</v>
      </c>
      <c r="N82" s="80" t="s">
        <v>12</v>
      </c>
      <c r="O82" s="89"/>
      <c r="P82" s="181"/>
      <c r="Q82" s="1" t="s">
        <v>107</v>
      </c>
      <c r="R82" s="181"/>
      <c r="S82" s="1" t="s">
        <v>107</v>
      </c>
      <c r="T82" s="75" t="s">
        <v>12</v>
      </c>
      <c r="U82" s="174"/>
      <c r="V82" s="32"/>
      <c r="W82" s="81"/>
    </row>
    <row r="83" spans="1:23" ht="18.75" hidden="1" customHeight="1">
      <c r="A83" s="86"/>
      <c r="B83" s="346" t="s">
        <v>55</v>
      </c>
      <c r="C83" s="339"/>
      <c r="D83" s="59"/>
      <c r="E83" s="175">
        <v>0</v>
      </c>
      <c r="F83" s="7">
        <f t="shared" si="2"/>
        <v>0</v>
      </c>
      <c r="G83" s="8"/>
      <c r="H83" s="16">
        <f t="shared" si="11"/>
        <v>0</v>
      </c>
      <c r="I83" s="87"/>
      <c r="J83" s="176"/>
      <c r="K83" s="176" t="s">
        <v>107</v>
      </c>
      <c r="L83" s="176"/>
      <c r="M83" s="176" t="s">
        <v>107</v>
      </c>
      <c r="N83" s="80" t="s">
        <v>12</v>
      </c>
      <c r="O83" s="89"/>
      <c r="P83" s="181"/>
      <c r="Q83" s="1" t="s">
        <v>107</v>
      </c>
      <c r="R83" s="181"/>
      <c r="S83" s="1" t="s">
        <v>107</v>
      </c>
      <c r="T83" s="75" t="s">
        <v>12</v>
      </c>
      <c r="U83" s="174"/>
      <c r="V83" s="32"/>
      <c r="W83" s="81"/>
    </row>
    <row r="84" spans="1:23" ht="65.25" hidden="1" customHeight="1">
      <c r="A84" s="86"/>
      <c r="B84" s="346" t="s">
        <v>56</v>
      </c>
      <c r="C84" s="339"/>
      <c r="D84" s="59"/>
      <c r="E84" s="175">
        <v>0</v>
      </c>
      <c r="F84" s="7">
        <f t="shared" si="2"/>
        <v>0</v>
      </c>
      <c r="G84" s="8"/>
      <c r="H84" s="16">
        <f t="shared" si="11"/>
        <v>0</v>
      </c>
      <c r="I84" s="87"/>
      <c r="J84" s="176"/>
      <c r="K84" s="176" t="s">
        <v>107</v>
      </c>
      <c r="L84" s="176"/>
      <c r="M84" s="176" t="s">
        <v>107</v>
      </c>
      <c r="N84" s="80" t="s">
        <v>12</v>
      </c>
      <c r="O84" s="89"/>
      <c r="P84" s="181"/>
      <c r="Q84" s="1" t="s">
        <v>107</v>
      </c>
      <c r="R84" s="181"/>
      <c r="S84" s="1" t="s">
        <v>107</v>
      </c>
      <c r="T84" s="75" t="s">
        <v>12</v>
      </c>
      <c r="U84" s="174"/>
      <c r="V84" s="32"/>
      <c r="W84" s="81"/>
    </row>
    <row r="85" spans="1:23" ht="56.25" hidden="1" customHeight="1">
      <c r="A85" s="111"/>
      <c r="B85" s="346" t="s">
        <v>57</v>
      </c>
      <c r="C85" s="339"/>
      <c r="D85" s="59"/>
      <c r="E85" s="175">
        <v>0</v>
      </c>
      <c r="F85" s="7">
        <f t="shared" si="2"/>
        <v>0</v>
      </c>
      <c r="G85" s="8"/>
      <c r="H85" s="16">
        <f t="shared" si="11"/>
        <v>0</v>
      </c>
      <c r="I85" s="87"/>
      <c r="J85" s="176"/>
      <c r="K85" s="176" t="s">
        <v>107</v>
      </c>
      <c r="L85" s="176"/>
      <c r="M85" s="176" t="s">
        <v>107</v>
      </c>
      <c r="N85" s="80" t="s">
        <v>12</v>
      </c>
      <c r="O85" s="89"/>
      <c r="P85" s="181"/>
      <c r="Q85" s="1" t="s">
        <v>107</v>
      </c>
      <c r="R85" s="181"/>
      <c r="S85" s="1" t="s">
        <v>107</v>
      </c>
      <c r="T85" s="75" t="s">
        <v>12</v>
      </c>
      <c r="U85" s="174"/>
      <c r="V85" s="32"/>
      <c r="W85" s="81"/>
    </row>
    <row r="86" spans="1:23" ht="58.5" hidden="1" customHeight="1">
      <c r="A86" s="111"/>
      <c r="B86" s="346" t="s">
        <v>58</v>
      </c>
      <c r="C86" s="339"/>
      <c r="D86" s="59"/>
      <c r="E86" s="175">
        <v>0</v>
      </c>
      <c r="F86" s="7">
        <f t="shared" ref="F86:F136" si="12">R86-E86</f>
        <v>0</v>
      </c>
      <c r="G86" s="8"/>
      <c r="H86" s="16">
        <f t="shared" si="11"/>
        <v>0</v>
      </c>
      <c r="I86" s="87"/>
      <c r="J86" s="176"/>
      <c r="K86" s="176" t="s">
        <v>107</v>
      </c>
      <c r="L86" s="176"/>
      <c r="M86" s="176" t="s">
        <v>107</v>
      </c>
      <c r="N86" s="80" t="s">
        <v>12</v>
      </c>
      <c r="O86" s="89"/>
      <c r="P86" s="181"/>
      <c r="Q86" s="1" t="s">
        <v>107</v>
      </c>
      <c r="R86" s="181"/>
      <c r="S86" s="1" t="s">
        <v>107</v>
      </c>
      <c r="T86" s="75" t="s">
        <v>12</v>
      </c>
      <c r="U86" s="174"/>
      <c r="V86" s="32"/>
      <c r="W86" s="81"/>
    </row>
    <row r="87" spans="1:23" ht="56.25" hidden="1" customHeight="1">
      <c r="A87" s="111"/>
      <c r="B87" s="346" t="s">
        <v>59</v>
      </c>
      <c r="C87" s="339"/>
      <c r="D87" s="59"/>
      <c r="E87" s="175">
        <v>0</v>
      </c>
      <c r="F87" s="7">
        <f t="shared" si="12"/>
        <v>0</v>
      </c>
      <c r="G87" s="8"/>
      <c r="H87" s="16">
        <f t="shared" si="11"/>
        <v>0</v>
      </c>
      <c r="I87" s="87"/>
      <c r="J87" s="176"/>
      <c r="K87" s="176" t="s">
        <v>107</v>
      </c>
      <c r="L87" s="176"/>
      <c r="M87" s="176" t="s">
        <v>107</v>
      </c>
      <c r="N87" s="80" t="s">
        <v>12</v>
      </c>
      <c r="O87" s="89"/>
      <c r="P87" s="181"/>
      <c r="Q87" s="1" t="s">
        <v>107</v>
      </c>
      <c r="R87" s="181"/>
      <c r="S87" s="1" t="s">
        <v>107</v>
      </c>
      <c r="T87" s="75" t="s">
        <v>12</v>
      </c>
      <c r="U87" s="174"/>
      <c r="V87" s="32"/>
      <c r="W87" s="81"/>
    </row>
    <row r="88" spans="1:23" ht="26.25" hidden="1" customHeight="1">
      <c r="A88" s="111"/>
      <c r="B88" s="346" t="s">
        <v>60</v>
      </c>
      <c r="C88" s="339"/>
      <c r="D88" s="59"/>
      <c r="E88" s="175">
        <v>0</v>
      </c>
      <c r="F88" s="7">
        <f t="shared" si="12"/>
        <v>0</v>
      </c>
      <c r="G88" s="8"/>
      <c r="H88" s="16">
        <f t="shared" si="11"/>
        <v>0</v>
      </c>
      <c r="I88" s="87"/>
      <c r="J88" s="176"/>
      <c r="K88" s="176" t="s">
        <v>107</v>
      </c>
      <c r="L88" s="176"/>
      <c r="M88" s="176" t="s">
        <v>107</v>
      </c>
      <c r="N88" s="80" t="s">
        <v>12</v>
      </c>
      <c r="O88" s="89"/>
      <c r="P88" s="181"/>
      <c r="Q88" s="1" t="s">
        <v>107</v>
      </c>
      <c r="R88" s="181"/>
      <c r="S88" s="1" t="s">
        <v>107</v>
      </c>
      <c r="T88" s="75" t="s">
        <v>12</v>
      </c>
      <c r="U88" s="174"/>
      <c r="V88" s="32"/>
      <c r="W88" s="81"/>
    </row>
    <row r="89" spans="1:23" ht="27.75" hidden="1" customHeight="1">
      <c r="A89" s="111"/>
      <c r="B89" s="346" t="s">
        <v>61</v>
      </c>
      <c r="C89" s="339"/>
      <c r="D89" s="59"/>
      <c r="E89" s="175">
        <v>0</v>
      </c>
      <c r="F89" s="7">
        <f t="shared" si="12"/>
        <v>0</v>
      </c>
      <c r="G89" s="8"/>
      <c r="H89" s="16">
        <f t="shared" si="11"/>
        <v>0</v>
      </c>
      <c r="I89" s="87"/>
      <c r="J89" s="176"/>
      <c r="K89" s="176" t="s">
        <v>107</v>
      </c>
      <c r="L89" s="176"/>
      <c r="M89" s="176" t="s">
        <v>107</v>
      </c>
      <c r="N89" s="80" t="s">
        <v>12</v>
      </c>
      <c r="O89" s="89"/>
      <c r="P89" s="181"/>
      <c r="Q89" s="1" t="s">
        <v>107</v>
      </c>
      <c r="R89" s="181"/>
      <c r="S89" s="1" t="s">
        <v>107</v>
      </c>
      <c r="T89" s="75" t="s">
        <v>12</v>
      </c>
      <c r="U89" s="174"/>
      <c r="V89" s="32"/>
      <c r="W89" s="81"/>
    </row>
    <row r="90" spans="1:23" ht="21.75" hidden="1" customHeight="1">
      <c r="A90" s="111"/>
      <c r="B90" s="346" t="s">
        <v>62</v>
      </c>
      <c r="C90" s="339"/>
      <c r="D90" s="59"/>
      <c r="E90" s="175">
        <v>0</v>
      </c>
      <c r="F90" s="7">
        <f t="shared" si="12"/>
        <v>0</v>
      </c>
      <c r="G90" s="8"/>
      <c r="H90" s="16">
        <f t="shared" si="11"/>
        <v>0</v>
      </c>
      <c r="I90" s="87"/>
      <c r="J90" s="176"/>
      <c r="K90" s="176" t="s">
        <v>107</v>
      </c>
      <c r="L90" s="176"/>
      <c r="M90" s="176" t="s">
        <v>107</v>
      </c>
      <c r="N90" s="80" t="s">
        <v>12</v>
      </c>
      <c r="O90" s="89"/>
      <c r="P90" s="181"/>
      <c r="Q90" s="1" t="s">
        <v>107</v>
      </c>
      <c r="R90" s="181"/>
      <c r="S90" s="1" t="s">
        <v>107</v>
      </c>
      <c r="T90" s="75" t="s">
        <v>12</v>
      </c>
      <c r="U90" s="174"/>
      <c r="V90" s="32"/>
      <c r="W90" s="81"/>
    </row>
    <row r="91" spans="1:23" ht="37.5" customHeight="1">
      <c r="A91" s="86"/>
      <c r="B91" s="348" t="s">
        <v>63</v>
      </c>
      <c r="C91" s="339"/>
      <c r="D91" s="192"/>
      <c r="E91" s="175">
        <v>0</v>
      </c>
      <c r="F91" s="7">
        <f t="shared" si="12"/>
        <v>0</v>
      </c>
      <c r="G91" s="7"/>
      <c r="H91" s="16"/>
      <c r="I91" s="175"/>
      <c r="J91" s="176"/>
      <c r="K91" s="176" t="s">
        <v>107</v>
      </c>
      <c r="L91" s="176">
        <v>0</v>
      </c>
      <c r="M91" s="176" t="s">
        <v>107</v>
      </c>
      <c r="N91" s="80" t="s">
        <v>12</v>
      </c>
      <c r="O91" s="177"/>
      <c r="P91" s="181"/>
      <c r="Q91" s="1" t="s">
        <v>107</v>
      </c>
      <c r="R91" s="181"/>
      <c r="S91" s="1" t="s">
        <v>107</v>
      </c>
      <c r="T91" s="75"/>
      <c r="U91" s="174" t="s">
        <v>108</v>
      </c>
      <c r="V91" s="179">
        <f>R91-L91</f>
        <v>0</v>
      </c>
      <c r="W91" s="105"/>
    </row>
    <row r="92" spans="1:23" ht="18.75" customHeight="1">
      <c r="A92" s="86"/>
      <c r="B92" s="351" t="s">
        <v>156</v>
      </c>
      <c r="C92" s="339"/>
      <c r="D92" s="192"/>
      <c r="E92" s="175">
        <v>0</v>
      </c>
      <c r="F92" s="7">
        <f t="shared" si="12"/>
        <v>0</v>
      </c>
      <c r="G92" s="7"/>
      <c r="H92" s="16"/>
      <c r="I92" s="107"/>
      <c r="J92" s="176"/>
      <c r="K92" s="176" t="s">
        <v>107</v>
      </c>
      <c r="L92" s="176">
        <v>203914</v>
      </c>
      <c r="M92" s="176" t="s">
        <v>107</v>
      </c>
      <c r="N92" s="80" t="s">
        <v>12</v>
      </c>
      <c r="O92" s="108"/>
      <c r="P92" s="181"/>
      <c r="Q92" s="1" t="s">
        <v>107</v>
      </c>
      <c r="R92" s="181"/>
      <c r="S92" s="1" t="s">
        <v>107</v>
      </c>
      <c r="T92" s="75"/>
      <c r="U92" s="174"/>
      <c r="V92" s="179">
        <f t="shared" ref="V92:V120" si="13">R92-L92</f>
        <v>-203914</v>
      </c>
      <c r="W92" s="105"/>
    </row>
    <row r="93" spans="1:23" ht="37.5" customHeight="1">
      <c r="A93" s="86"/>
      <c r="B93" s="346" t="s">
        <v>64</v>
      </c>
      <c r="C93" s="339"/>
      <c r="D93" s="192"/>
      <c r="E93" s="175">
        <v>0</v>
      </c>
      <c r="F93" s="7">
        <f t="shared" si="12"/>
        <v>163854</v>
      </c>
      <c r="G93" s="7"/>
      <c r="H93" s="16"/>
      <c r="I93" s="87"/>
      <c r="J93" s="176"/>
      <c r="K93" s="176" t="s">
        <v>107</v>
      </c>
      <c r="L93" s="176">
        <v>137290</v>
      </c>
      <c r="M93" s="176" t="s">
        <v>107</v>
      </c>
      <c r="N93" s="80" t="s">
        <v>12</v>
      </c>
      <c r="O93" s="89"/>
      <c r="P93" s="181"/>
      <c r="Q93" s="1" t="s">
        <v>107</v>
      </c>
      <c r="R93" s="181">
        <v>163854</v>
      </c>
      <c r="S93" s="1" t="s">
        <v>107</v>
      </c>
      <c r="T93" s="75"/>
      <c r="U93" s="174"/>
      <c r="V93" s="179">
        <f t="shared" si="13"/>
        <v>26564</v>
      </c>
      <c r="W93" s="105"/>
    </row>
    <row r="94" spans="1:23" ht="18.75" customHeight="1">
      <c r="A94" s="86"/>
      <c r="B94" s="349" t="s">
        <v>65</v>
      </c>
      <c r="C94" s="339"/>
      <c r="D94" s="192"/>
      <c r="E94" s="175">
        <v>0</v>
      </c>
      <c r="F94" s="7">
        <f t="shared" si="12"/>
        <v>0</v>
      </c>
      <c r="G94" s="7"/>
      <c r="H94" s="16"/>
      <c r="I94" s="92"/>
      <c r="J94" s="176"/>
      <c r="K94" s="176" t="s">
        <v>107</v>
      </c>
      <c r="L94" s="176">
        <v>39986</v>
      </c>
      <c r="M94" s="176" t="s">
        <v>107</v>
      </c>
      <c r="N94" s="80" t="s">
        <v>12</v>
      </c>
      <c r="O94" s="93"/>
      <c r="P94" s="181"/>
      <c r="Q94" s="1" t="s">
        <v>107</v>
      </c>
      <c r="R94" s="181"/>
      <c r="S94" s="1" t="s">
        <v>107</v>
      </c>
      <c r="T94" s="75"/>
      <c r="U94" s="174"/>
      <c r="V94" s="179">
        <f t="shared" si="13"/>
        <v>-39986</v>
      </c>
      <c r="W94" s="105"/>
    </row>
    <row r="95" spans="1:23" ht="24.75" customHeight="1">
      <c r="A95" s="86"/>
      <c r="B95" s="349" t="s">
        <v>66</v>
      </c>
      <c r="C95" s="339"/>
      <c r="D95" s="192"/>
      <c r="E95" s="175">
        <v>0</v>
      </c>
      <c r="F95" s="7">
        <f t="shared" si="12"/>
        <v>0</v>
      </c>
      <c r="G95" s="7"/>
      <c r="H95" s="16"/>
      <c r="I95" s="92"/>
      <c r="J95" s="176"/>
      <c r="K95" s="176" t="s">
        <v>107</v>
      </c>
      <c r="L95" s="176"/>
      <c r="M95" s="176" t="s">
        <v>107</v>
      </c>
      <c r="N95" s="80" t="s">
        <v>12</v>
      </c>
      <c r="O95" s="93" t="s">
        <v>105</v>
      </c>
      <c r="P95" s="181"/>
      <c r="Q95" s="1" t="s">
        <v>107</v>
      </c>
      <c r="R95" s="181"/>
      <c r="S95" s="1" t="s">
        <v>107</v>
      </c>
      <c r="T95" s="75"/>
      <c r="U95" s="174" t="s">
        <v>108</v>
      </c>
      <c r="V95" s="179">
        <f t="shared" si="13"/>
        <v>0</v>
      </c>
      <c r="W95" s="105"/>
    </row>
    <row r="96" spans="1:23" ht="42" hidden="1" customHeight="1">
      <c r="A96" s="86"/>
      <c r="B96" s="349" t="s">
        <v>67</v>
      </c>
      <c r="C96" s="339"/>
      <c r="D96" s="192"/>
      <c r="E96" s="175">
        <v>0</v>
      </c>
      <c r="F96" s="7">
        <f t="shared" si="12"/>
        <v>0</v>
      </c>
      <c r="G96" s="7"/>
      <c r="H96" s="16">
        <f t="shared" ref="H96:H115" si="14">R96-G96-F96-E96</f>
        <v>0</v>
      </c>
      <c r="I96" s="92" t="s">
        <v>105</v>
      </c>
      <c r="J96" s="176"/>
      <c r="K96" s="176" t="s">
        <v>107</v>
      </c>
      <c r="L96" s="176"/>
      <c r="M96" s="176" t="s">
        <v>107</v>
      </c>
      <c r="N96" s="80" t="s">
        <v>12</v>
      </c>
      <c r="O96" s="93"/>
      <c r="P96" s="181"/>
      <c r="Q96" s="1" t="s">
        <v>107</v>
      </c>
      <c r="R96" s="181"/>
      <c r="S96" s="1" t="s">
        <v>107</v>
      </c>
      <c r="T96" s="75"/>
      <c r="U96" s="174"/>
      <c r="V96" s="179">
        <f t="shared" si="13"/>
        <v>0</v>
      </c>
      <c r="W96" s="81"/>
    </row>
    <row r="97" spans="1:23" ht="38.25" hidden="1" customHeight="1">
      <c r="A97" s="86"/>
      <c r="B97" s="349" t="s">
        <v>68</v>
      </c>
      <c r="C97" s="339"/>
      <c r="D97" s="192"/>
      <c r="E97" s="175">
        <v>0</v>
      </c>
      <c r="F97" s="7">
        <f t="shared" si="12"/>
        <v>0</v>
      </c>
      <c r="G97" s="7"/>
      <c r="H97" s="16">
        <f t="shared" si="14"/>
        <v>0</v>
      </c>
      <c r="I97" s="92" t="s">
        <v>105</v>
      </c>
      <c r="J97" s="176"/>
      <c r="K97" s="176" t="s">
        <v>107</v>
      </c>
      <c r="L97" s="176"/>
      <c r="M97" s="176" t="s">
        <v>107</v>
      </c>
      <c r="N97" s="80" t="s">
        <v>12</v>
      </c>
      <c r="O97" s="93"/>
      <c r="P97" s="181"/>
      <c r="Q97" s="1" t="s">
        <v>107</v>
      </c>
      <c r="R97" s="181"/>
      <c r="S97" s="1" t="s">
        <v>107</v>
      </c>
      <c r="T97" s="75"/>
      <c r="U97" s="174"/>
      <c r="V97" s="179">
        <f t="shared" si="13"/>
        <v>0</v>
      </c>
      <c r="W97" s="81"/>
    </row>
    <row r="98" spans="1:23" ht="19.5" hidden="1" customHeight="1">
      <c r="A98" s="86"/>
      <c r="B98" s="349" t="s">
        <v>69</v>
      </c>
      <c r="C98" s="339"/>
      <c r="D98" s="192"/>
      <c r="E98" s="175">
        <v>0</v>
      </c>
      <c r="F98" s="7">
        <f t="shared" si="12"/>
        <v>0</v>
      </c>
      <c r="G98" s="7"/>
      <c r="H98" s="16">
        <f t="shared" si="14"/>
        <v>0</v>
      </c>
      <c r="I98" s="92" t="s">
        <v>105</v>
      </c>
      <c r="J98" s="176"/>
      <c r="K98" s="176" t="s">
        <v>107</v>
      </c>
      <c r="L98" s="176"/>
      <c r="M98" s="176" t="s">
        <v>107</v>
      </c>
      <c r="N98" s="80" t="s">
        <v>12</v>
      </c>
      <c r="O98" s="93"/>
      <c r="P98" s="181"/>
      <c r="Q98" s="1" t="s">
        <v>107</v>
      </c>
      <c r="R98" s="181"/>
      <c r="S98" s="1" t="s">
        <v>107</v>
      </c>
      <c r="T98" s="75"/>
      <c r="U98" s="174"/>
      <c r="V98" s="179">
        <f t="shared" si="13"/>
        <v>0</v>
      </c>
      <c r="W98" s="81"/>
    </row>
    <row r="99" spans="1:23" ht="37.5" hidden="1" customHeight="1">
      <c r="A99" s="86"/>
      <c r="B99" s="349" t="s">
        <v>70</v>
      </c>
      <c r="C99" s="339"/>
      <c r="D99" s="192"/>
      <c r="E99" s="175">
        <v>0</v>
      </c>
      <c r="F99" s="7">
        <f t="shared" si="12"/>
        <v>0</v>
      </c>
      <c r="G99" s="7"/>
      <c r="H99" s="16">
        <f t="shared" si="14"/>
        <v>0</v>
      </c>
      <c r="I99" s="92" t="s">
        <v>105</v>
      </c>
      <c r="J99" s="176"/>
      <c r="K99" s="176" t="s">
        <v>107</v>
      </c>
      <c r="L99" s="176"/>
      <c r="M99" s="176" t="s">
        <v>107</v>
      </c>
      <c r="N99" s="80" t="s">
        <v>12</v>
      </c>
      <c r="O99" s="93"/>
      <c r="P99" s="181"/>
      <c r="Q99" s="1" t="s">
        <v>107</v>
      </c>
      <c r="R99" s="181"/>
      <c r="S99" s="1" t="s">
        <v>107</v>
      </c>
      <c r="T99" s="75"/>
      <c r="U99" s="174"/>
      <c r="V99" s="179">
        <f t="shared" si="13"/>
        <v>0</v>
      </c>
      <c r="W99" s="81"/>
    </row>
    <row r="100" spans="1:23" ht="37.5" hidden="1" customHeight="1">
      <c r="A100" s="86"/>
      <c r="B100" s="349" t="s">
        <v>71</v>
      </c>
      <c r="C100" s="339"/>
      <c r="D100" s="192"/>
      <c r="E100" s="175">
        <v>0</v>
      </c>
      <c r="F100" s="7">
        <f t="shared" si="12"/>
        <v>0</v>
      </c>
      <c r="G100" s="7"/>
      <c r="H100" s="16">
        <f t="shared" si="14"/>
        <v>0</v>
      </c>
      <c r="I100" s="92" t="s">
        <v>105</v>
      </c>
      <c r="J100" s="176"/>
      <c r="K100" s="176" t="s">
        <v>107</v>
      </c>
      <c r="L100" s="176"/>
      <c r="M100" s="176" t="s">
        <v>107</v>
      </c>
      <c r="N100" s="80" t="s">
        <v>12</v>
      </c>
      <c r="O100" s="93"/>
      <c r="P100" s="181"/>
      <c r="Q100" s="1" t="s">
        <v>107</v>
      </c>
      <c r="R100" s="181"/>
      <c r="S100" s="1" t="s">
        <v>107</v>
      </c>
      <c r="T100" s="75"/>
      <c r="U100" s="174"/>
      <c r="V100" s="179">
        <f t="shared" si="13"/>
        <v>0</v>
      </c>
      <c r="W100" s="81"/>
    </row>
    <row r="101" spans="1:23" ht="38.25" hidden="1" customHeight="1">
      <c r="A101" s="86"/>
      <c r="B101" s="349" t="s">
        <v>72</v>
      </c>
      <c r="C101" s="339"/>
      <c r="D101" s="192"/>
      <c r="E101" s="175">
        <v>0</v>
      </c>
      <c r="F101" s="7">
        <f t="shared" si="12"/>
        <v>0</v>
      </c>
      <c r="G101" s="7"/>
      <c r="H101" s="16">
        <f t="shared" si="14"/>
        <v>0</v>
      </c>
      <c r="I101" s="92" t="s">
        <v>105</v>
      </c>
      <c r="J101" s="176"/>
      <c r="K101" s="176" t="s">
        <v>107</v>
      </c>
      <c r="L101" s="176"/>
      <c r="M101" s="176" t="s">
        <v>107</v>
      </c>
      <c r="N101" s="80" t="s">
        <v>12</v>
      </c>
      <c r="O101" s="93"/>
      <c r="P101" s="181"/>
      <c r="Q101" s="1" t="s">
        <v>107</v>
      </c>
      <c r="R101" s="181"/>
      <c r="S101" s="1" t="s">
        <v>107</v>
      </c>
      <c r="T101" s="75"/>
      <c r="U101" s="174"/>
      <c r="V101" s="179">
        <f t="shared" si="13"/>
        <v>0</v>
      </c>
      <c r="W101" s="81"/>
    </row>
    <row r="102" spans="1:23" ht="56.25" hidden="1" customHeight="1">
      <c r="A102" s="86"/>
      <c r="B102" s="357" t="s">
        <v>73</v>
      </c>
      <c r="C102" s="339"/>
      <c r="D102" s="192"/>
      <c r="E102" s="175">
        <v>0</v>
      </c>
      <c r="F102" s="7">
        <f t="shared" si="12"/>
        <v>0</v>
      </c>
      <c r="G102" s="7"/>
      <c r="H102" s="16">
        <f t="shared" si="14"/>
        <v>0</v>
      </c>
      <c r="I102" s="92" t="s">
        <v>105</v>
      </c>
      <c r="J102" s="176"/>
      <c r="K102" s="176" t="s">
        <v>107</v>
      </c>
      <c r="L102" s="176"/>
      <c r="M102" s="176" t="s">
        <v>107</v>
      </c>
      <c r="N102" s="80" t="s">
        <v>12</v>
      </c>
      <c r="O102" s="112"/>
      <c r="P102" s="181"/>
      <c r="Q102" s="1" t="s">
        <v>107</v>
      </c>
      <c r="R102" s="181"/>
      <c r="S102" s="1" t="s">
        <v>107</v>
      </c>
      <c r="T102" s="75"/>
      <c r="U102" s="174"/>
      <c r="V102" s="179">
        <f t="shared" si="13"/>
        <v>0</v>
      </c>
      <c r="W102" s="81"/>
    </row>
    <row r="103" spans="1:23" ht="37.5" hidden="1" customHeight="1">
      <c r="A103" s="86"/>
      <c r="B103" s="357" t="s">
        <v>74</v>
      </c>
      <c r="C103" s="339"/>
      <c r="D103" s="192"/>
      <c r="E103" s="175">
        <v>0</v>
      </c>
      <c r="F103" s="7">
        <f t="shared" si="12"/>
        <v>0</v>
      </c>
      <c r="G103" s="7"/>
      <c r="H103" s="16">
        <f t="shared" si="14"/>
        <v>0</v>
      </c>
      <c r="I103" s="92" t="s">
        <v>105</v>
      </c>
      <c r="J103" s="176"/>
      <c r="K103" s="176" t="s">
        <v>107</v>
      </c>
      <c r="L103" s="176"/>
      <c r="M103" s="176" t="s">
        <v>107</v>
      </c>
      <c r="N103" s="80" t="s">
        <v>12</v>
      </c>
      <c r="O103" s="112"/>
      <c r="P103" s="181"/>
      <c r="Q103" s="1" t="s">
        <v>107</v>
      </c>
      <c r="R103" s="181"/>
      <c r="S103" s="1" t="s">
        <v>107</v>
      </c>
      <c r="T103" s="75"/>
      <c r="U103" s="174"/>
      <c r="V103" s="179">
        <f t="shared" si="13"/>
        <v>0</v>
      </c>
      <c r="W103" s="81"/>
    </row>
    <row r="104" spans="1:23" ht="37.5" hidden="1" customHeight="1">
      <c r="A104" s="86"/>
      <c r="B104" s="355" t="s">
        <v>75</v>
      </c>
      <c r="C104" s="339"/>
      <c r="D104" s="192"/>
      <c r="E104" s="175">
        <v>0</v>
      </c>
      <c r="F104" s="7">
        <f t="shared" si="12"/>
        <v>0</v>
      </c>
      <c r="G104" s="7"/>
      <c r="H104" s="16">
        <f t="shared" si="14"/>
        <v>0</v>
      </c>
      <c r="I104" s="92" t="s">
        <v>105</v>
      </c>
      <c r="J104" s="176"/>
      <c r="K104" s="176" t="s">
        <v>107</v>
      </c>
      <c r="L104" s="176"/>
      <c r="M104" s="176" t="s">
        <v>107</v>
      </c>
      <c r="N104" s="80" t="s">
        <v>12</v>
      </c>
      <c r="O104" s="108"/>
      <c r="P104" s="181"/>
      <c r="Q104" s="1" t="s">
        <v>107</v>
      </c>
      <c r="R104" s="181"/>
      <c r="S104" s="1" t="s">
        <v>107</v>
      </c>
      <c r="T104" s="75"/>
      <c r="U104" s="174"/>
      <c r="V104" s="179">
        <f t="shared" si="13"/>
        <v>0</v>
      </c>
      <c r="W104" s="81"/>
    </row>
    <row r="105" spans="1:23" ht="19.5" hidden="1" customHeight="1">
      <c r="A105" s="86"/>
      <c r="B105" s="355" t="s">
        <v>76</v>
      </c>
      <c r="C105" s="339"/>
      <c r="D105" s="192"/>
      <c r="E105" s="175">
        <v>0</v>
      </c>
      <c r="F105" s="7">
        <f t="shared" si="12"/>
        <v>0</v>
      </c>
      <c r="G105" s="7"/>
      <c r="H105" s="16">
        <f t="shared" si="14"/>
        <v>0</v>
      </c>
      <c r="I105" s="92" t="s">
        <v>105</v>
      </c>
      <c r="J105" s="176"/>
      <c r="K105" s="176" t="s">
        <v>107</v>
      </c>
      <c r="L105" s="176"/>
      <c r="M105" s="176" t="s">
        <v>107</v>
      </c>
      <c r="N105" s="80" t="s">
        <v>12</v>
      </c>
      <c r="O105" s="108"/>
      <c r="P105" s="181"/>
      <c r="Q105" s="1" t="s">
        <v>107</v>
      </c>
      <c r="R105" s="181"/>
      <c r="S105" s="1" t="s">
        <v>107</v>
      </c>
      <c r="T105" s="75"/>
      <c r="U105" s="174"/>
      <c r="V105" s="179">
        <f t="shared" si="13"/>
        <v>0</v>
      </c>
      <c r="W105" s="81"/>
    </row>
    <row r="106" spans="1:23" ht="40.5" hidden="1" customHeight="1">
      <c r="A106" s="86"/>
      <c r="B106" s="357" t="s">
        <v>77</v>
      </c>
      <c r="C106" s="339"/>
      <c r="D106" s="192"/>
      <c r="E106" s="175">
        <v>0</v>
      </c>
      <c r="F106" s="7">
        <f t="shared" si="12"/>
        <v>0</v>
      </c>
      <c r="G106" s="7"/>
      <c r="H106" s="16">
        <f t="shared" si="14"/>
        <v>0</v>
      </c>
      <c r="I106" s="92" t="s">
        <v>105</v>
      </c>
      <c r="J106" s="176"/>
      <c r="K106" s="176" t="s">
        <v>107</v>
      </c>
      <c r="L106" s="176"/>
      <c r="M106" s="176" t="s">
        <v>107</v>
      </c>
      <c r="N106" s="80" t="s">
        <v>12</v>
      </c>
      <c r="O106" s="112"/>
      <c r="P106" s="181"/>
      <c r="Q106" s="1" t="s">
        <v>107</v>
      </c>
      <c r="R106" s="181"/>
      <c r="S106" s="1" t="s">
        <v>107</v>
      </c>
      <c r="T106" s="75"/>
      <c r="U106" s="174"/>
      <c r="V106" s="179">
        <f t="shared" si="13"/>
        <v>0</v>
      </c>
      <c r="W106" s="81"/>
    </row>
    <row r="107" spans="1:23" ht="59.25" hidden="1" customHeight="1">
      <c r="A107" s="86"/>
      <c r="B107" s="346" t="s">
        <v>78</v>
      </c>
      <c r="C107" s="339"/>
      <c r="D107" s="192"/>
      <c r="E107" s="175">
        <v>0</v>
      </c>
      <c r="F107" s="7">
        <f t="shared" si="12"/>
        <v>0</v>
      </c>
      <c r="G107" s="7"/>
      <c r="H107" s="16">
        <f t="shared" si="14"/>
        <v>0</v>
      </c>
      <c r="I107" s="92" t="s">
        <v>105</v>
      </c>
      <c r="J107" s="176"/>
      <c r="K107" s="176" t="s">
        <v>107</v>
      </c>
      <c r="L107" s="176"/>
      <c r="M107" s="176" t="s">
        <v>107</v>
      </c>
      <c r="N107" s="80" t="s">
        <v>12</v>
      </c>
      <c r="O107" s="89"/>
      <c r="P107" s="181"/>
      <c r="Q107" s="1" t="s">
        <v>107</v>
      </c>
      <c r="R107" s="181"/>
      <c r="S107" s="1" t="s">
        <v>107</v>
      </c>
      <c r="T107" s="75"/>
      <c r="U107" s="174"/>
      <c r="V107" s="179">
        <f t="shared" si="13"/>
        <v>0</v>
      </c>
      <c r="W107" s="81"/>
    </row>
    <row r="108" spans="1:23" ht="59.25" hidden="1" customHeight="1">
      <c r="A108" s="86"/>
      <c r="B108" s="346" t="s">
        <v>79</v>
      </c>
      <c r="C108" s="339"/>
      <c r="D108" s="192"/>
      <c r="E108" s="175">
        <v>0</v>
      </c>
      <c r="F108" s="7">
        <f t="shared" si="12"/>
        <v>0</v>
      </c>
      <c r="G108" s="7"/>
      <c r="H108" s="16">
        <f t="shared" si="14"/>
        <v>0</v>
      </c>
      <c r="I108" s="92" t="s">
        <v>105</v>
      </c>
      <c r="J108" s="176"/>
      <c r="K108" s="176" t="s">
        <v>107</v>
      </c>
      <c r="L108" s="176"/>
      <c r="M108" s="176" t="s">
        <v>107</v>
      </c>
      <c r="N108" s="80" t="s">
        <v>12</v>
      </c>
      <c r="O108" s="89"/>
      <c r="P108" s="181"/>
      <c r="Q108" s="1" t="s">
        <v>107</v>
      </c>
      <c r="R108" s="181"/>
      <c r="S108" s="1" t="s">
        <v>107</v>
      </c>
      <c r="T108" s="75"/>
      <c r="U108" s="174"/>
      <c r="V108" s="179">
        <f t="shared" si="13"/>
        <v>0</v>
      </c>
      <c r="W108" s="81"/>
    </row>
    <row r="109" spans="1:23" s="120" customFormat="1" ht="38.25" hidden="1" customHeight="1">
      <c r="A109" s="113"/>
      <c r="B109" s="358" t="s">
        <v>80</v>
      </c>
      <c r="C109" s="339"/>
      <c r="D109" s="192"/>
      <c r="E109" s="175">
        <v>0</v>
      </c>
      <c r="F109" s="7">
        <f t="shared" si="12"/>
        <v>0</v>
      </c>
      <c r="G109" s="7"/>
      <c r="H109" s="16">
        <f t="shared" si="14"/>
        <v>0</v>
      </c>
      <c r="I109" s="92" t="s">
        <v>105</v>
      </c>
      <c r="J109" s="114"/>
      <c r="K109" s="176" t="s">
        <v>107</v>
      </c>
      <c r="L109" s="114"/>
      <c r="M109" s="176" t="s">
        <v>107</v>
      </c>
      <c r="N109" s="80" t="s">
        <v>12</v>
      </c>
      <c r="O109" s="115"/>
      <c r="P109" s="116"/>
      <c r="Q109" s="1" t="s">
        <v>107</v>
      </c>
      <c r="R109" s="116"/>
      <c r="S109" s="1" t="s">
        <v>107</v>
      </c>
      <c r="T109" s="117"/>
      <c r="U109" s="118"/>
      <c r="V109" s="179">
        <f t="shared" si="13"/>
        <v>0</v>
      </c>
      <c r="W109" s="119"/>
    </row>
    <row r="110" spans="1:23" ht="75" hidden="1" customHeight="1">
      <c r="A110" s="86"/>
      <c r="B110" s="357" t="s">
        <v>81</v>
      </c>
      <c r="C110" s="339"/>
      <c r="D110" s="192"/>
      <c r="E110" s="175">
        <v>0</v>
      </c>
      <c r="F110" s="7">
        <f t="shared" si="12"/>
        <v>0</v>
      </c>
      <c r="G110" s="7"/>
      <c r="H110" s="16">
        <f t="shared" si="14"/>
        <v>0</v>
      </c>
      <c r="I110" s="92" t="s">
        <v>105</v>
      </c>
      <c r="J110" s="176"/>
      <c r="K110" s="176" t="s">
        <v>107</v>
      </c>
      <c r="L110" s="176"/>
      <c r="M110" s="176" t="s">
        <v>107</v>
      </c>
      <c r="N110" s="80" t="s">
        <v>12</v>
      </c>
      <c r="O110" s="112"/>
      <c r="P110" s="181"/>
      <c r="Q110" s="1" t="s">
        <v>107</v>
      </c>
      <c r="R110" s="181"/>
      <c r="S110" s="1" t="s">
        <v>107</v>
      </c>
      <c r="T110" s="75"/>
      <c r="U110" s="174"/>
      <c r="V110" s="179">
        <f t="shared" si="13"/>
        <v>0</v>
      </c>
      <c r="W110" s="81"/>
    </row>
    <row r="111" spans="1:23" ht="75" hidden="1" customHeight="1">
      <c r="A111" s="86"/>
      <c r="B111" s="357" t="s">
        <v>82</v>
      </c>
      <c r="C111" s="339"/>
      <c r="D111" s="192"/>
      <c r="E111" s="175">
        <v>0</v>
      </c>
      <c r="F111" s="7">
        <f t="shared" si="12"/>
        <v>0</v>
      </c>
      <c r="G111" s="7"/>
      <c r="H111" s="16">
        <f t="shared" si="14"/>
        <v>0</v>
      </c>
      <c r="I111" s="92" t="s">
        <v>105</v>
      </c>
      <c r="J111" s="176"/>
      <c r="K111" s="176" t="s">
        <v>107</v>
      </c>
      <c r="L111" s="176"/>
      <c r="M111" s="176" t="s">
        <v>107</v>
      </c>
      <c r="N111" s="80" t="s">
        <v>12</v>
      </c>
      <c r="O111" s="112"/>
      <c r="P111" s="181"/>
      <c r="Q111" s="1" t="s">
        <v>107</v>
      </c>
      <c r="R111" s="181"/>
      <c r="S111" s="1" t="s">
        <v>107</v>
      </c>
      <c r="T111" s="75"/>
      <c r="U111" s="174"/>
      <c r="V111" s="179">
        <f t="shared" si="13"/>
        <v>0</v>
      </c>
      <c r="W111" s="81"/>
    </row>
    <row r="112" spans="1:23" ht="75" hidden="1" customHeight="1">
      <c r="A112" s="86"/>
      <c r="B112" s="357" t="s">
        <v>83</v>
      </c>
      <c r="C112" s="339"/>
      <c r="D112" s="192"/>
      <c r="E112" s="175">
        <v>0</v>
      </c>
      <c r="F112" s="7">
        <f t="shared" si="12"/>
        <v>0</v>
      </c>
      <c r="G112" s="7"/>
      <c r="H112" s="16">
        <f t="shared" si="14"/>
        <v>0</v>
      </c>
      <c r="I112" s="92" t="s">
        <v>105</v>
      </c>
      <c r="J112" s="176"/>
      <c r="K112" s="176" t="s">
        <v>107</v>
      </c>
      <c r="L112" s="176"/>
      <c r="M112" s="176" t="s">
        <v>107</v>
      </c>
      <c r="N112" s="80" t="s">
        <v>12</v>
      </c>
      <c r="O112" s="112"/>
      <c r="P112" s="181"/>
      <c r="Q112" s="1" t="s">
        <v>107</v>
      </c>
      <c r="R112" s="181"/>
      <c r="S112" s="1" t="s">
        <v>107</v>
      </c>
      <c r="T112" s="75"/>
      <c r="U112" s="174"/>
      <c r="V112" s="179">
        <f t="shared" si="13"/>
        <v>0</v>
      </c>
      <c r="W112" s="81"/>
    </row>
    <row r="113" spans="1:23" ht="42.75" hidden="1" customHeight="1">
      <c r="A113" s="86"/>
      <c r="B113" s="357" t="s">
        <v>84</v>
      </c>
      <c r="C113" s="339"/>
      <c r="D113" s="192"/>
      <c r="E113" s="175">
        <v>0</v>
      </c>
      <c r="F113" s="7">
        <f t="shared" si="12"/>
        <v>0</v>
      </c>
      <c r="G113" s="7"/>
      <c r="H113" s="16">
        <f t="shared" si="14"/>
        <v>0</v>
      </c>
      <c r="I113" s="92" t="s">
        <v>105</v>
      </c>
      <c r="J113" s="176"/>
      <c r="K113" s="176" t="s">
        <v>107</v>
      </c>
      <c r="L113" s="176"/>
      <c r="M113" s="176" t="s">
        <v>107</v>
      </c>
      <c r="N113" s="80" t="s">
        <v>12</v>
      </c>
      <c r="O113" s="112"/>
      <c r="P113" s="181"/>
      <c r="Q113" s="1" t="s">
        <v>107</v>
      </c>
      <c r="R113" s="181"/>
      <c r="S113" s="1" t="s">
        <v>107</v>
      </c>
      <c r="T113" s="75"/>
      <c r="U113" s="174"/>
      <c r="V113" s="179">
        <f t="shared" si="13"/>
        <v>0</v>
      </c>
      <c r="W113" s="81"/>
    </row>
    <row r="114" spans="1:23" s="120" customFormat="1" ht="24.75" hidden="1" customHeight="1">
      <c r="A114" s="113"/>
      <c r="B114" s="359" t="s">
        <v>85</v>
      </c>
      <c r="C114" s="339"/>
      <c r="D114" s="192"/>
      <c r="E114" s="175">
        <v>0</v>
      </c>
      <c r="F114" s="7">
        <f t="shared" si="12"/>
        <v>0</v>
      </c>
      <c r="G114" s="7"/>
      <c r="H114" s="16">
        <f t="shared" si="14"/>
        <v>0</v>
      </c>
      <c r="I114" s="92" t="s">
        <v>105</v>
      </c>
      <c r="J114" s="114"/>
      <c r="K114" s="176" t="s">
        <v>107</v>
      </c>
      <c r="L114" s="114"/>
      <c r="M114" s="176" t="s">
        <v>107</v>
      </c>
      <c r="N114" s="80" t="s">
        <v>12</v>
      </c>
      <c r="O114" s="121"/>
      <c r="P114" s="116"/>
      <c r="Q114" s="1" t="s">
        <v>107</v>
      </c>
      <c r="R114" s="116"/>
      <c r="S114" s="1" t="s">
        <v>107</v>
      </c>
      <c r="T114" s="117"/>
      <c r="U114" s="118"/>
      <c r="V114" s="179">
        <f t="shared" si="13"/>
        <v>0</v>
      </c>
      <c r="W114" s="119"/>
    </row>
    <row r="115" spans="1:23" ht="19.5" hidden="1" customHeight="1">
      <c r="A115" s="86"/>
      <c r="B115" s="349" t="s">
        <v>86</v>
      </c>
      <c r="C115" s="339"/>
      <c r="D115" s="192"/>
      <c r="E115" s="175">
        <v>0</v>
      </c>
      <c r="F115" s="7">
        <f t="shared" si="12"/>
        <v>0</v>
      </c>
      <c r="G115" s="7"/>
      <c r="H115" s="16">
        <f t="shared" si="14"/>
        <v>0</v>
      </c>
      <c r="I115" s="92" t="s">
        <v>105</v>
      </c>
      <c r="J115" s="176"/>
      <c r="K115" s="176" t="s">
        <v>107</v>
      </c>
      <c r="L115" s="176"/>
      <c r="M115" s="176" t="s">
        <v>107</v>
      </c>
      <c r="N115" s="80" t="s">
        <v>12</v>
      </c>
      <c r="O115" s="93"/>
      <c r="P115" s="181"/>
      <c r="Q115" s="1" t="s">
        <v>107</v>
      </c>
      <c r="R115" s="181"/>
      <c r="S115" s="1" t="s">
        <v>107</v>
      </c>
      <c r="T115" s="75"/>
      <c r="U115" s="174"/>
      <c r="V115" s="179">
        <f t="shared" si="13"/>
        <v>0</v>
      </c>
      <c r="W115" s="81"/>
    </row>
    <row r="116" spans="1:23" ht="19.5" customHeight="1">
      <c r="A116" s="86"/>
      <c r="B116" s="360" t="s">
        <v>157</v>
      </c>
      <c r="C116" s="339"/>
      <c r="D116" s="192"/>
      <c r="E116" s="175">
        <v>0</v>
      </c>
      <c r="F116" s="7">
        <f t="shared" si="12"/>
        <v>0</v>
      </c>
      <c r="G116" s="7"/>
      <c r="H116" s="16"/>
      <c r="I116" s="92" t="s">
        <v>105</v>
      </c>
      <c r="J116" s="176">
        <v>12</v>
      </c>
      <c r="K116" s="176" t="s">
        <v>107</v>
      </c>
      <c r="L116" s="176">
        <v>181</v>
      </c>
      <c r="M116" s="176" t="s">
        <v>107</v>
      </c>
      <c r="N116" s="80" t="s">
        <v>12</v>
      </c>
      <c r="O116" s="93"/>
      <c r="P116" s="181"/>
      <c r="Q116" s="1" t="s">
        <v>107</v>
      </c>
      <c r="R116" s="181"/>
      <c r="S116" s="1" t="s">
        <v>107</v>
      </c>
      <c r="T116" s="75"/>
      <c r="U116" s="174"/>
      <c r="V116" s="179">
        <f t="shared" si="13"/>
        <v>-181</v>
      </c>
      <c r="W116" s="81"/>
    </row>
    <row r="117" spans="1:23" ht="19.5" customHeight="1">
      <c r="A117" s="86"/>
      <c r="B117" s="360" t="s">
        <v>158</v>
      </c>
      <c r="C117" s="339"/>
      <c r="D117" s="192"/>
      <c r="E117" s="175">
        <v>0</v>
      </c>
      <c r="F117" s="7">
        <f t="shared" si="12"/>
        <v>0</v>
      </c>
      <c r="G117" s="7"/>
      <c r="H117" s="16"/>
      <c r="I117" s="92" t="s">
        <v>105</v>
      </c>
      <c r="J117" s="176">
        <v>19</v>
      </c>
      <c r="K117" s="176" t="s">
        <v>107</v>
      </c>
      <c r="L117" s="176">
        <v>1593</v>
      </c>
      <c r="M117" s="176" t="s">
        <v>107</v>
      </c>
      <c r="N117" s="80" t="s">
        <v>12</v>
      </c>
      <c r="O117" s="93"/>
      <c r="P117" s="181"/>
      <c r="Q117" s="1" t="s">
        <v>107</v>
      </c>
      <c r="R117" s="181"/>
      <c r="S117" s="1" t="s">
        <v>107</v>
      </c>
      <c r="T117" s="75"/>
      <c r="U117" s="174"/>
      <c r="V117" s="179">
        <f t="shared" si="13"/>
        <v>-1593</v>
      </c>
      <c r="W117" s="81"/>
    </row>
    <row r="118" spans="1:23" ht="19.5" customHeight="1">
      <c r="A118" s="86"/>
      <c r="B118" s="360" t="s">
        <v>159</v>
      </c>
      <c r="C118" s="339"/>
      <c r="D118" s="192"/>
      <c r="E118" s="175">
        <v>0</v>
      </c>
      <c r="F118" s="7">
        <f t="shared" si="12"/>
        <v>0</v>
      </c>
      <c r="G118" s="7"/>
      <c r="H118" s="16"/>
      <c r="I118" s="92"/>
      <c r="J118" s="176"/>
      <c r="K118" s="176" t="s">
        <v>107</v>
      </c>
      <c r="L118" s="176">
        <v>67473</v>
      </c>
      <c r="M118" s="176" t="s">
        <v>107</v>
      </c>
      <c r="N118" s="80" t="s">
        <v>12</v>
      </c>
      <c r="O118" s="93"/>
      <c r="P118" s="181"/>
      <c r="Q118" s="1" t="s">
        <v>107</v>
      </c>
      <c r="R118" s="181"/>
      <c r="S118" s="1" t="s">
        <v>107</v>
      </c>
      <c r="T118" s="75"/>
      <c r="U118" s="174"/>
      <c r="V118" s="179">
        <f t="shared" si="13"/>
        <v>-67473</v>
      </c>
      <c r="W118" s="81"/>
    </row>
    <row r="119" spans="1:23" ht="19.5" customHeight="1">
      <c r="A119" s="86"/>
      <c r="B119" s="360" t="s">
        <v>66</v>
      </c>
      <c r="C119" s="339"/>
      <c r="D119" s="192"/>
      <c r="E119" s="175">
        <v>0</v>
      </c>
      <c r="F119" s="7">
        <f t="shared" si="12"/>
        <v>0</v>
      </c>
      <c r="G119" s="7"/>
      <c r="H119" s="16"/>
      <c r="I119" s="92" t="s">
        <v>105</v>
      </c>
      <c r="J119" s="176">
        <v>40</v>
      </c>
      <c r="K119" s="176" t="s">
        <v>107</v>
      </c>
      <c r="L119" s="176">
        <v>3522</v>
      </c>
      <c r="M119" s="176" t="s">
        <v>107</v>
      </c>
      <c r="N119" s="80" t="s">
        <v>12</v>
      </c>
      <c r="O119" s="93"/>
      <c r="P119" s="181"/>
      <c r="Q119" s="1" t="s">
        <v>107</v>
      </c>
      <c r="R119" s="181"/>
      <c r="S119" s="1" t="s">
        <v>107</v>
      </c>
      <c r="T119" s="75"/>
      <c r="U119" s="174"/>
      <c r="V119" s="179">
        <f t="shared" si="13"/>
        <v>-3522</v>
      </c>
      <c r="W119" s="81"/>
    </row>
    <row r="120" spans="1:23" ht="19.5" customHeight="1">
      <c r="A120" s="86"/>
      <c r="B120" s="360" t="s">
        <v>60</v>
      </c>
      <c r="C120" s="339"/>
      <c r="D120" s="192"/>
      <c r="E120" s="175">
        <v>0</v>
      </c>
      <c r="F120" s="7">
        <f t="shared" si="12"/>
        <v>0</v>
      </c>
      <c r="G120" s="7"/>
      <c r="H120" s="16"/>
      <c r="I120" s="92" t="s">
        <v>105</v>
      </c>
      <c r="J120" s="176">
        <v>10</v>
      </c>
      <c r="K120" s="176" t="s">
        <v>107</v>
      </c>
      <c r="L120" s="176">
        <v>334</v>
      </c>
      <c r="M120" s="176" t="s">
        <v>107</v>
      </c>
      <c r="N120" s="80" t="s">
        <v>12</v>
      </c>
      <c r="O120" s="93"/>
      <c r="P120" s="181"/>
      <c r="Q120" s="1" t="s">
        <v>107</v>
      </c>
      <c r="R120" s="181"/>
      <c r="S120" s="1" t="s">
        <v>107</v>
      </c>
      <c r="T120" s="75"/>
      <c r="U120" s="174"/>
      <c r="V120" s="179">
        <f t="shared" si="13"/>
        <v>-334</v>
      </c>
      <c r="W120" s="81"/>
    </row>
    <row r="121" spans="1:23" ht="19.5" customHeight="1">
      <c r="A121" s="86"/>
      <c r="B121" s="360" t="str">
        <f>[29]инвест!$B$106</f>
        <v>Приобретение мебели для ТЧЭ Екибастуз</v>
      </c>
      <c r="C121" s="339"/>
      <c r="D121" s="192"/>
      <c r="E121" s="175">
        <v>0</v>
      </c>
      <c r="F121" s="7">
        <f t="shared" si="12"/>
        <v>0</v>
      </c>
      <c r="G121" s="7"/>
      <c r="H121" s="16"/>
      <c r="I121" s="92"/>
      <c r="J121" s="176"/>
      <c r="K121" s="176" t="s">
        <v>107</v>
      </c>
      <c r="L121" s="176">
        <v>5935</v>
      </c>
      <c r="M121" s="176" t="s">
        <v>107</v>
      </c>
      <c r="N121" s="80" t="s">
        <v>12</v>
      </c>
      <c r="O121" s="93"/>
      <c r="P121" s="181"/>
      <c r="Q121" s="1" t="s">
        <v>107</v>
      </c>
      <c r="R121" s="181"/>
      <c r="S121" s="1" t="s">
        <v>107</v>
      </c>
      <c r="T121" s="75"/>
      <c r="U121" s="174"/>
      <c r="V121" s="179">
        <f>R121-L121</f>
        <v>-5935</v>
      </c>
      <c r="W121" s="81"/>
    </row>
    <row r="122" spans="1:23" s="253" customFormat="1" ht="78.75" customHeight="1" collapsed="1">
      <c r="A122" s="83">
        <v>5</v>
      </c>
      <c r="B122" s="361" t="s">
        <v>87</v>
      </c>
      <c r="C122" s="339"/>
      <c r="D122" s="59"/>
      <c r="E122" s="169">
        <v>210684</v>
      </c>
      <c r="F122" s="12">
        <f t="shared" si="12"/>
        <v>243698</v>
      </c>
      <c r="G122" s="12">
        <f>SUM(G123:G127)</f>
        <v>0</v>
      </c>
      <c r="H122" s="13">
        <f>SUM(H123:H127)</f>
        <v>0</v>
      </c>
      <c r="I122" s="122"/>
      <c r="J122" s="123">
        <f>J123+J124+J125+J126+J127</f>
        <v>17.5</v>
      </c>
      <c r="K122" s="170" t="s">
        <v>107</v>
      </c>
      <c r="L122" s="124">
        <f>L123+L124+L125+L126+L127</f>
        <v>1410845.5720000002</v>
      </c>
      <c r="M122" s="170" t="s">
        <v>107</v>
      </c>
      <c r="N122" s="73" t="s">
        <v>12</v>
      </c>
      <c r="O122" s="166" t="s">
        <v>105</v>
      </c>
      <c r="P122" s="123">
        <f>P123+P124+P125+P127</f>
        <v>6</v>
      </c>
      <c r="Q122" s="2" t="s">
        <v>107</v>
      </c>
      <c r="R122" s="124">
        <f>R123+R124+R125+R126+R127</f>
        <v>454382</v>
      </c>
      <c r="S122" s="2" t="s">
        <v>107</v>
      </c>
      <c r="T122" s="61" t="s">
        <v>12</v>
      </c>
      <c r="U122" s="125"/>
      <c r="V122" s="173">
        <f>R122-L122</f>
        <v>-956463.57200000016</v>
      </c>
      <c r="W122" s="204"/>
    </row>
    <row r="123" spans="1:23" ht="31.5" customHeight="1">
      <c r="A123" s="86"/>
      <c r="B123" s="348" t="s">
        <v>88</v>
      </c>
      <c r="C123" s="339"/>
      <c r="D123" s="192"/>
      <c r="E123" s="175">
        <v>175157</v>
      </c>
      <c r="F123" s="38">
        <f t="shared" si="12"/>
        <v>88645</v>
      </c>
      <c r="G123" s="14"/>
      <c r="H123" s="16"/>
      <c r="I123" s="175" t="s">
        <v>105</v>
      </c>
      <c r="J123" s="176">
        <f>[29]инвест!$BO$122</f>
        <v>9</v>
      </c>
      <c r="K123" s="176" t="s">
        <v>107</v>
      </c>
      <c r="L123" s="79">
        <v>797809</v>
      </c>
      <c r="M123" s="176" t="s">
        <v>107</v>
      </c>
      <c r="N123" s="80" t="s">
        <v>12</v>
      </c>
      <c r="O123" s="177" t="s">
        <v>105</v>
      </c>
      <c r="P123" s="181">
        <v>3</v>
      </c>
      <c r="Q123" s="1" t="s">
        <v>107</v>
      </c>
      <c r="R123" s="181">
        <v>263802</v>
      </c>
      <c r="S123" s="1" t="s">
        <v>107</v>
      </c>
      <c r="T123" s="75" t="s">
        <v>12</v>
      </c>
      <c r="U123" s="174" t="s">
        <v>108</v>
      </c>
      <c r="V123" s="179">
        <f t="shared" ref="V123:V136" si="15">R123-L123</f>
        <v>-534007</v>
      </c>
      <c r="W123" s="81"/>
    </row>
    <row r="124" spans="1:23" ht="26.25" customHeight="1">
      <c r="A124" s="86"/>
      <c r="B124" s="348" t="s">
        <v>89</v>
      </c>
      <c r="C124" s="339"/>
      <c r="D124" s="192"/>
      <c r="E124" s="175">
        <v>0</v>
      </c>
      <c r="F124" s="39">
        <f t="shared" si="12"/>
        <v>0</v>
      </c>
      <c r="G124" s="14"/>
      <c r="H124" s="16"/>
      <c r="I124" s="175" t="s">
        <v>105</v>
      </c>
      <c r="J124" s="176">
        <f>[29]инвест!$BO$123</f>
        <v>2</v>
      </c>
      <c r="K124" s="176" t="s">
        <v>107</v>
      </c>
      <c r="L124" s="79">
        <v>90304.572</v>
      </c>
      <c r="M124" s="176" t="s">
        <v>107</v>
      </c>
      <c r="N124" s="80" t="s">
        <v>12</v>
      </c>
      <c r="O124" s="177" t="s">
        <v>105</v>
      </c>
      <c r="P124" s="181"/>
      <c r="Q124" s="1" t="s">
        <v>107</v>
      </c>
      <c r="R124" s="181"/>
      <c r="S124" s="1" t="s">
        <v>107</v>
      </c>
      <c r="T124" s="75"/>
      <c r="U124" s="174" t="s">
        <v>108</v>
      </c>
      <c r="V124" s="179">
        <f t="shared" si="15"/>
        <v>-90304.572</v>
      </c>
      <c r="W124" s="91"/>
    </row>
    <row r="125" spans="1:23" ht="28.5" customHeight="1">
      <c r="A125" s="86"/>
      <c r="B125" s="348" t="s">
        <v>90</v>
      </c>
      <c r="C125" s="339"/>
      <c r="D125" s="192"/>
      <c r="E125" s="175">
        <v>35527</v>
      </c>
      <c r="F125" s="38">
        <f t="shared" si="12"/>
        <v>39906</v>
      </c>
      <c r="G125" s="15"/>
      <c r="H125" s="16"/>
      <c r="I125" s="175" t="s">
        <v>105</v>
      </c>
      <c r="J125" s="176">
        <f>[29]инвест!$BO$124</f>
        <v>3</v>
      </c>
      <c r="K125" s="176" t="s">
        <v>107</v>
      </c>
      <c r="L125" s="79">
        <v>119718</v>
      </c>
      <c r="M125" s="176" t="s">
        <v>107</v>
      </c>
      <c r="N125" s="80" t="s">
        <v>12</v>
      </c>
      <c r="O125" s="177" t="s">
        <v>105</v>
      </c>
      <c r="P125" s="181">
        <v>2</v>
      </c>
      <c r="Q125" s="1" t="s">
        <v>107</v>
      </c>
      <c r="R125" s="181">
        <v>75433</v>
      </c>
      <c r="S125" s="1" t="s">
        <v>107</v>
      </c>
      <c r="T125" s="75" t="s">
        <v>12</v>
      </c>
      <c r="U125" s="174" t="s">
        <v>108</v>
      </c>
      <c r="V125" s="179">
        <f t="shared" si="15"/>
        <v>-44285</v>
      </c>
      <c r="W125" s="81"/>
    </row>
    <row r="126" spans="1:23" ht="32.25" hidden="1" customHeight="1">
      <c r="A126" s="86"/>
      <c r="B126" s="348" t="s">
        <v>91</v>
      </c>
      <c r="C126" s="339"/>
      <c r="D126" s="192"/>
      <c r="E126" s="175">
        <v>0</v>
      </c>
      <c r="F126" s="15">
        <f t="shared" si="12"/>
        <v>0</v>
      </c>
      <c r="G126" s="15"/>
      <c r="H126" s="16"/>
      <c r="I126" s="175"/>
      <c r="J126" s="176"/>
      <c r="K126" s="176" t="s">
        <v>107</v>
      </c>
      <c r="L126" s="79">
        <v>0</v>
      </c>
      <c r="M126" s="176" t="s">
        <v>107</v>
      </c>
      <c r="N126" s="80" t="s">
        <v>12</v>
      </c>
      <c r="O126" s="177"/>
      <c r="P126" s="181"/>
      <c r="Q126" s="1" t="s">
        <v>107</v>
      </c>
      <c r="R126" s="181"/>
      <c r="S126" s="1"/>
      <c r="T126" s="75" t="s">
        <v>12</v>
      </c>
      <c r="U126" s="174" t="s">
        <v>108</v>
      </c>
      <c r="V126" s="179">
        <f t="shared" si="15"/>
        <v>0</v>
      </c>
      <c r="W126" s="81"/>
    </row>
    <row r="127" spans="1:23" ht="31.5" customHeight="1">
      <c r="A127" s="86"/>
      <c r="B127" s="348" t="s">
        <v>92</v>
      </c>
      <c r="C127" s="339"/>
      <c r="D127" s="192"/>
      <c r="E127" s="175">
        <v>0</v>
      </c>
      <c r="F127" s="38">
        <f t="shared" si="12"/>
        <v>115147</v>
      </c>
      <c r="G127" s="15"/>
      <c r="H127" s="16"/>
      <c r="I127" s="175" t="s">
        <v>105</v>
      </c>
      <c r="J127" s="126">
        <f>[29]инвест!$BO$126</f>
        <v>3.5</v>
      </c>
      <c r="K127" s="176" t="s">
        <v>107</v>
      </c>
      <c r="L127" s="79">
        <v>403014</v>
      </c>
      <c r="M127" s="176" t="s">
        <v>107</v>
      </c>
      <c r="N127" s="80" t="s">
        <v>12</v>
      </c>
      <c r="O127" s="177" t="s">
        <v>105</v>
      </c>
      <c r="P127" s="181">
        <v>1</v>
      </c>
      <c r="Q127" s="1" t="s">
        <v>107</v>
      </c>
      <c r="R127" s="181">
        <v>115147</v>
      </c>
      <c r="S127" s="1" t="s">
        <v>107</v>
      </c>
      <c r="T127" s="75"/>
      <c r="U127" s="174" t="s">
        <v>108</v>
      </c>
      <c r="V127" s="179">
        <f t="shared" si="15"/>
        <v>-287867</v>
      </c>
      <c r="W127" s="81"/>
    </row>
    <row r="128" spans="1:23" s="100" customFormat="1" ht="77.25" customHeight="1">
      <c r="A128" s="83">
        <v>6</v>
      </c>
      <c r="B128" s="344" t="s">
        <v>93</v>
      </c>
      <c r="C128" s="339"/>
      <c r="D128" s="59"/>
      <c r="E128" s="169">
        <v>0</v>
      </c>
      <c r="F128" s="12">
        <f t="shared" si="12"/>
        <v>0</v>
      </c>
      <c r="G128" s="12">
        <f>G129+G130+G131+G132</f>
        <v>0</v>
      </c>
      <c r="H128" s="13">
        <f>H129+H130+H131+H132</f>
        <v>0</v>
      </c>
      <c r="I128" s="169"/>
      <c r="J128" s="170"/>
      <c r="K128" s="170" t="s">
        <v>107</v>
      </c>
      <c r="L128" s="3">
        <f>L129+L130+L131+L132+L133+L134+L135+L136</f>
        <v>64861.938392857141</v>
      </c>
      <c r="M128" s="170" t="s">
        <v>107</v>
      </c>
      <c r="N128" s="73" t="s">
        <v>12</v>
      </c>
      <c r="O128" s="62"/>
      <c r="P128" s="171"/>
      <c r="Q128" s="2" t="s">
        <v>107</v>
      </c>
      <c r="R128" s="3"/>
      <c r="S128" s="2" t="s">
        <v>107</v>
      </c>
      <c r="T128" s="61"/>
      <c r="U128" s="127"/>
      <c r="V128" s="173">
        <f t="shared" si="15"/>
        <v>-64861.938392857141</v>
      </c>
      <c r="W128" s="204"/>
    </row>
    <row r="129" spans="1:23" ht="37.5" hidden="1" customHeight="1">
      <c r="A129" s="128"/>
      <c r="B129" s="350" t="s">
        <v>94</v>
      </c>
      <c r="C129" s="339"/>
      <c r="D129" s="59"/>
      <c r="E129" s="175">
        <v>0</v>
      </c>
      <c r="F129" s="15">
        <f t="shared" si="12"/>
        <v>0</v>
      </c>
      <c r="G129" s="15"/>
      <c r="H129" s="16">
        <f>R129-G129-F129-E129</f>
        <v>0</v>
      </c>
      <c r="I129" s="95"/>
      <c r="J129" s="176"/>
      <c r="K129" s="176" t="s">
        <v>107</v>
      </c>
      <c r="L129" s="129"/>
      <c r="M129" s="176" t="s">
        <v>107</v>
      </c>
      <c r="N129" s="80" t="s">
        <v>12</v>
      </c>
      <c r="O129" s="74"/>
      <c r="P129" s="181"/>
      <c r="Q129" s="1" t="s">
        <v>107</v>
      </c>
      <c r="R129" s="181"/>
      <c r="S129" s="1" t="s">
        <v>107</v>
      </c>
      <c r="T129" s="75" t="s">
        <v>12</v>
      </c>
      <c r="U129" s="174" t="s">
        <v>108</v>
      </c>
      <c r="V129" s="179">
        <f t="shared" si="15"/>
        <v>0</v>
      </c>
      <c r="W129" s="105"/>
    </row>
    <row r="130" spans="1:23" ht="37.5" hidden="1" customHeight="1">
      <c r="A130" s="130"/>
      <c r="B130" s="350" t="s">
        <v>95</v>
      </c>
      <c r="C130" s="339"/>
      <c r="D130" s="59"/>
      <c r="E130" s="175">
        <v>0</v>
      </c>
      <c r="F130" s="7">
        <f t="shared" si="12"/>
        <v>0</v>
      </c>
      <c r="G130" s="8"/>
      <c r="H130" s="16">
        <f>R130-G130-F130-E130</f>
        <v>0</v>
      </c>
      <c r="I130" s="95"/>
      <c r="J130" s="176"/>
      <c r="K130" s="176" t="s">
        <v>107</v>
      </c>
      <c r="L130" s="129"/>
      <c r="M130" s="176" t="s">
        <v>107</v>
      </c>
      <c r="N130" s="80" t="s">
        <v>12</v>
      </c>
      <c r="O130" s="74"/>
      <c r="P130" s="181"/>
      <c r="Q130" s="1" t="s">
        <v>107</v>
      </c>
      <c r="R130" s="181"/>
      <c r="S130" s="1" t="s">
        <v>107</v>
      </c>
      <c r="T130" s="75" t="s">
        <v>12</v>
      </c>
      <c r="U130" s="174" t="s">
        <v>108</v>
      </c>
      <c r="V130" s="179">
        <f t="shared" si="15"/>
        <v>0</v>
      </c>
      <c r="W130" s="105"/>
    </row>
    <row r="131" spans="1:23" ht="60.75" hidden="1" customHeight="1">
      <c r="A131" s="130"/>
      <c r="B131" s="350" t="s">
        <v>96</v>
      </c>
      <c r="C131" s="339"/>
      <c r="D131" s="59"/>
      <c r="E131" s="175">
        <v>0</v>
      </c>
      <c r="F131" s="7">
        <f t="shared" si="12"/>
        <v>0</v>
      </c>
      <c r="G131" s="8"/>
      <c r="H131" s="16">
        <f>R131-G131-F131-E131</f>
        <v>0</v>
      </c>
      <c r="I131" s="95"/>
      <c r="J131" s="176"/>
      <c r="K131" s="176" t="s">
        <v>107</v>
      </c>
      <c r="L131" s="129"/>
      <c r="M131" s="176" t="s">
        <v>107</v>
      </c>
      <c r="N131" s="80" t="s">
        <v>12</v>
      </c>
      <c r="O131" s="74"/>
      <c r="P131" s="181"/>
      <c r="Q131" s="1" t="s">
        <v>107</v>
      </c>
      <c r="R131" s="181"/>
      <c r="S131" s="1" t="s">
        <v>107</v>
      </c>
      <c r="T131" s="75" t="s">
        <v>12</v>
      </c>
      <c r="U131" s="174" t="s">
        <v>108</v>
      </c>
      <c r="V131" s="179">
        <f t="shared" si="15"/>
        <v>0</v>
      </c>
      <c r="W131" s="91"/>
    </row>
    <row r="132" spans="1:23" ht="60.75" hidden="1" customHeight="1">
      <c r="A132" s="131"/>
      <c r="B132" s="362" t="s">
        <v>97</v>
      </c>
      <c r="C132" s="339"/>
      <c r="D132" s="59"/>
      <c r="E132" s="175">
        <v>0</v>
      </c>
      <c r="F132" s="7">
        <f t="shared" si="12"/>
        <v>0</v>
      </c>
      <c r="G132" s="8"/>
      <c r="H132" s="16">
        <f>R132-G132-F132-E132</f>
        <v>0</v>
      </c>
      <c r="I132" s="132"/>
      <c r="J132" s="133"/>
      <c r="K132" s="176" t="s">
        <v>107</v>
      </c>
      <c r="L132" s="134"/>
      <c r="M132" s="133" t="s">
        <v>107</v>
      </c>
      <c r="N132" s="135" t="s">
        <v>12</v>
      </c>
      <c r="O132" s="136"/>
      <c r="P132" s="180"/>
      <c r="Q132" s="1" t="s">
        <v>107</v>
      </c>
      <c r="R132" s="180"/>
      <c r="S132" s="1" t="s">
        <v>107</v>
      </c>
      <c r="T132" s="137" t="s">
        <v>12</v>
      </c>
      <c r="U132" s="138" t="s">
        <v>108</v>
      </c>
      <c r="V132" s="179">
        <f t="shared" si="15"/>
        <v>0</v>
      </c>
      <c r="W132" s="139"/>
    </row>
    <row r="133" spans="1:23" ht="26.25" customHeight="1">
      <c r="A133" s="254"/>
      <c r="B133" s="347" t="s">
        <v>160</v>
      </c>
      <c r="C133" s="255"/>
      <c r="D133" s="192"/>
      <c r="E133" s="175">
        <v>0</v>
      </c>
      <c r="F133" s="7">
        <f t="shared" si="12"/>
        <v>0</v>
      </c>
      <c r="G133" s="7"/>
      <c r="H133" s="16"/>
      <c r="I133" s="132"/>
      <c r="J133" s="133"/>
      <c r="K133" s="176" t="s">
        <v>107</v>
      </c>
      <c r="L133" s="134">
        <v>20319.938392857141</v>
      </c>
      <c r="M133" s="133" t="s">
        <v>107</v>
      </c>
      <c r="N133" s="135" t="s">
        <v>12</v>
      </c>
      <c r="O133" s="136"/>
      <c r="P133" s="180"/>
      <c r="Q133" s="1" t="s">
        <v>107</v>
      </c>
      <c r="R133" s="180"/>
      <c r="S133" s="1" t="s">
        <v>107</v>
      </c>
      <c r="T133" s="137"/>
      <c r="U133" s="138"/>
      <c r="V133" s="179">
        <f t="shared" si="15"/>
        <v>-20319.938392857141</v>
      </c>
      <c r="W133" s="139"/>
    </row>
    <row r="134" spans="1:23" ht="26.25" hidden="1" customHeight="1">
      <c r="A134" s="254"/>
      <c r="B134" s="363" t="s">
        <v>161</v>
      </c>
      <c r="C134" s="255"/>
      <c r="D134" s="192"/>
      <c r="E134" s="175">
        <v>0</v>
      </c>
      <c r="F134" s="7">
        <f t="shared" si="12"/>
        <v>0</v>
      </c>
      <c r="G134" s="7"/>
      <c r="H134" s="16"/>
      <c r="I134" s="132"/>
      <c r="J134" s="133"/>
      <c r="K134" s="176" t="s">
        <v>107</v>
      </c>
      <c r="L134" s="134">
        <v>0</v>
      </c>
      <c r="M134" s="133" t="s">
        <v>107</v>
      </c>
      <c r="N134" s="135" t="s">
        <v>12</v>
      </c>
      <c r="O134" s="136"/>
      <c r="P134" s="180"/>
      <c r="Q134" s="1" t="s">
        <v>107</v>
      </c>
      <c r="R134" s="180"/>
      <c r="S134" s="1" t="s">
        <v>107</v>
      </c>
      <c r="T134" s="137"/>
      <c r="U134" s="138"/>
      <c r="V134" s="179">
        <f t="shared" si="15"/>
        <v>0</v>
      </c>
      <c r="W134" s="139"/>
    </row>
    <row r="135" spans="1:23" ht="39.75" customHeight="1">
      <c r="A135" s="254"/>
      <c r="B135" s="363" t="s">
        <v>162</v>
      </c>
      <c r="C135" s="255"/>
      <c r="D135" s="192"/>
      <c r="E135" s="175">
        <v>0</v>
      </c>
      <c r="F135" s="7">
        <f t="shared" si="12"/>
        <v>0</v>
      </c>
      <c r="G135" s="7"/>
      <c r="H135" s="16"/>
      <c r="I135" s="132"/>
      <c r="J135" s="133"/>
      <c r="K135" s="176" t="s">
        <v>107</v>
      </c>
      <c r="L135" s="134">
        <v>39381</v>
      </c>
      <c r="M135" s="133" t="s">
        <v>107</v>
      </c>
      <c r="N135" s="135" t="s">
        <v>12</v>
      </c>
      <c r="O135" s="136"/>
      <c r="P135" s="180"/>
      <c r="Q135" s="1" t="s">
        <v>107</v>
      </c>
      <c r="R135" s="180"/>
      <c r="S135" s="1" t="s">
        <v>107</v>
      </c>
      <c r="T135" s="137"/>
      <c r="U135" s="138"/>
      <c r="V135" s="179">
        <f t="shared" si="15"/>
        <v>-39381</v>
      </c>
      <c r="W135" s="139"/>
    </row>
    <row r="136" spans="1:23" ht="47.25" customHeight="1" thickBot="1">
      <c r="A136" s="256"/>
      <c r="B136" s="364" t="s">
        <v>163</v>
      </c>
      <c r="C136" s="257"/>
      <c r="D136" s="258"/>
      <c r="E136" s="184">
        <v>0</v>
      </c>
      <c r="F136" s="17">
        <f t="shared" si="12"/>
        <v>0</v>
      </c>
      <c r="G136" s="17"/>
      <c r="H136" s="19"/>
      <c r="I136" s="185"/>
      <c r="J136" s="186"/>
      <c r="K136" s="186" t="s">
        <v>107</v>
      </c>
      <c r="L136" s="187">
        <v>5161</v>
      </c>
      <c r="M136" s="186" t="s">
        <v>107</v>
      </c>
      <c r="N136" s="188" t="s">
        <v>12</v>
      </c>
      <c r="O136" s="141"/>
      <c r="P136" s="4"/>
      <c r="Q136" s="142" t="s">
        <v>107</v>
      </c>
      <c r="R136" s="4"/>
      <c r="S136" s="142" t="s">
        <v>107</v>
      </c>
      <c r="T136" s="143"/>
      <c r="U136" s="189"/>
      <c r="V136" s="190">
        <f t="shared" si="15"/>
        <v>-5161</v>
      </c>
      <c r="W136" s="144"/>
    </row>
    <row r="137" spans="1:23" ht="26.25" hidden="1" customHeight="1">
      <c r="A137" s="161"/>
      <c r="B137" s="182"/>
      <c r="C137" s="41"/>
      <c r="D137" s="41"/>
      <c r="E137" s="40"/>
      <c r="F137" s="40"/>
      <c r="G137" s="41"/>
      <c r="H137" s="40"/>
      <c r="I137" s="182"/>
      <c r="J137" s="147"/>
      <c r="K137" s="147"/>
      <c r="L137" s="183"/>
      <c r="M137" s="147"/>
      <c r="N137" s="146"/>
      <c r="O137" s="146"/>
      <c r="P137" s="146"/>
      <c r="Q137" s="147"/>
      <c r="R137" s="146"/>
      <c r="S137" s="147"/>
      <c r="T137" s="146"/>
      <c r="U137" s="147"/>
      <c r="V137" s="146"/>
      <c r="W137" s="148"/>
    </row>
    <row r="138" spans="1:23" ht="23.25" hidden="1" customHeight="1">
      <c r="A138" s="2"/>
      <c r="B138" s="145" t="s">
        <v>119</v>
      </c>
      <c r="C138" s="8"/>
      <c r="D138" s="8"/>
      <c r="E138" s="7"/>
      <c r="F138" s="7"/>
      <c r="G138" s="8"/>
      <c r="H138" s="7"/>
      <c r="I138" s="145"/>
      <c r="J138" s="1"/>
      <c r="K138" s="1"/>
      <c r="L138" s="129"/>
      <c r="M138" s="1"/>
      <c r="N138" s="31"/>
      <c r="O138" s="31"/>
      <c r="P138" s="31"/>
      <c r="Q138" s="1"/>
      <c r="R138" s="31"/>
      <c r="S138" s="1"/>
      <c r="T138" s="31"/>
      <c r="U138" s="1"/>
      <c r="V138" s="31"/>
      <c r="W138" s="149"/>
    </row>
    <row r="139" spans="1:23" s="156" customFormat="1" ht="24" hidden="1" customHeight="1">
      <c r="A139" s="10">
        <v>1</v>
      </c>
      <c r="B139" s="327" t="s">
        <v>118</v>
      </c>
      <c r="C139" s="327"/>
      <c r="D139" s="25"/>
      <c r="E139" s="25"/>
      <c r="F139" s="26"/>
      <c r="G139" s="25"/>
      <c r="H139" s="25"/>
      <c r="I139" s="150"/>
      <c r="J139" s="151"/>
      <c r="K139" s="152"/>
      <c r="L139" s="28">
        <v>79481</v>
      </c>
      <c r="M139" s="152"/>
      <c r="N139" s="153"/>
      <c r="O139" s="153"/>
      <c r="P139" s="153"/>
      <c r="Q139" s="153"/>
      <c r="R139" s="154">
        <v>51040</v>
      </c>
      <c r="S139" s="153"/>
      <c r="T139" s="153"/>
      <c r="U139" s="328"/>
      <c r="V139" s="328"/>
      <c r="W139" s="155"/>
    </row>
    <row r="140" spans="1:23" s="78" customFormat="1" ht="24" hidden="1" customHeight="1">
      <c r="A140" s="1">
        <v>2</v>
      </c>
      <c r="B140" s="157" t="s">
        <v>120</v>
      </c>
      <c r="C140" s="157"/>
      <c r="D140" s="27"/>
      <c r="E140" s="27"/>
      <c r="F140" s="27"/>
      <c r="G140" s="27"/>
      <c r="H140" s="27"/>
      <c r="I140" s="27"/>
      <c r="J140" s="158"/>
      <c r="K140" s="28"/>
      <c r="L140" s="28">
        <v>16071</v>
      </c>
      <c r="M140" s="28"/>
      <c r="N140" s="31"/>
      <c r="O140" s="31"/>
      <c r="P140" s="31"/>
      <c r="Q140" s="31"/>
      <c r="R140" s="31">
        <v>16071</v>
      </c>
      <c r="S140" s="31"/>
      <c r="T140" s="31"/>
      <c r="U140" s="28"/>
      <c r="V140" s="28"/>
      <c r="W140" s="28"/>
    </row>
    <row r="141" spans="1:23" hidden="1">
      <c r="A141" s="2">
        <v>3</v>
      </c>
      <c r="B141" s="159" t="s">
        <v>121</v>
      </c>
      <c r="C141" s="159"/>
      <c r="D141" s="28"/>
      <c r="E141" s="28"/>
      <c r="F141" s="28"/>
      <c r="G141" s="28"/>
      <c r="H141" s="28"/>
      <c r="I141" s="28"/>
      <c r="J141" s="158"/>
      <c r="K141" s="28"/>
      <c r="L141" s="28">
        <v>8303</v>
      </c>
      <c r="M141" s="28"/>
      <c r="N141" s="28"/>
      <c r="O141" s="28"/>
      <c r="P141" s="28"/>
      <c r="Q141" s="28"/>
      <c r="R141" s="28">
        <v>8302</v>
      </c>
      <c r="S141" s="28"/>
      <c r="T141" s="28"/>
      <c r="U141" s="28"/>
      <c r="V141" s="28"/>
      <c r="W141" s="28"/>
    </row>
    <row r="142" spans="1:23" hidden="1">
      <c r="A142" s="2">
        <v>4</v>
      </c>
      <c r="B142" s="159" t="s">
        <v>122</v>
      </c>
      <c r="C142" s="159"/>
      <c r="D142" s="28"/>
      <c r="E142" s="28"/>
      <c r="F142" s="28"/>
      <c r="G142" s="28"/>
      <c r="H142" s="28"/>
      <c r="I142" s="28"/>
      <c r="J142" s="158"/>
      <c r="K142" s="28"/>
      <c r="L142" s="28">
        <v>4464</v>
      </c>
      <c r="M142" s="28"/>
      <c r="N142" s="28"/>
      <c r="O142" s="28"/>
      <c r="P142" s="28"/>
      <c r="Q142" s="28"/>
      <c r="R142" s="28">
        <v>4018</v>
      </c>
      <c r="S142" s="28"/>
      <c r="T142" s="28"/>
      <c r="U142" s="28"/>
      <c r="V142" s="28"/>
      <c r="W142" s="28"/>
    </row>
    <row r="143" spans="1:23" hidden="1">
      <c r="A143" s="2">
        <f>A142+1</f>
        <v>5</v>
      </c>
      <c r="B143" s="159" t="s">
        <v>123</v>
      </c>
      <c r="C143" s="159"/>
      <c r="D143" s="28"/>
      <c r="E143" s="28"/>
      <c r="F143" s="28"/>
      <c r="G143" s="28"/>
      <c r="H143" s="28"/>
      <c r="I143" s="28"/>
      <c r="J143" s="158"/>
      <c r="K143" s="28"/>
      <c r="L143" s="28">
        <v>31250</v>
      </c>
      <c r="M143" s="28"/>
      <c r="N143" s="28"/>
      <c r="O143" s="28"/>
      <c r="P143" s="28"/>
      <c r="Q143" s="28"/>
      <c r="R143" s="28">
        <v>31000</v>
      </c>
      <c r="S143" s="28"/>
      <c r="T143" s="28"/>
      <c r="U143" s="28"/>
      <c r="V143" s="28"/>
      <c r="W143" s="28"/>
    </row>
    <row r="144" spans="1:23" hidden="1">
      <c r="A144" s="2">
        <f t="shared" ref="A144:A160" si="16">A143+1</f>
        <v>6</v>
      </c>
      <c r="B144" s="159" t="s">
        <v>124</v>
      </c>
      <c r="C144" s="159"/>
      <c r="D144" s="28"/>
      <c r="E144" s="28"/>
      <c r="F144" s="28"/>
      <c r="G144" s="28"/>
      <c r="H144" s="28"/>
      <c r="I144" s="28"/>
      <c r="J144" s="158"/>
      <c r="K144" s="28"/>
      <c r="L144" s="28">
        <v>48673</v>
      </c>
      <c r="M144" s="28"/>
      <c r="N144" s="28"/>
      <c r="O144" s="28"/>
      <c r="P144" s="28"/>
      <c r="Q144" s="28"/>
      <c r="R144" s="28">
        <v>48673</v>
      </c>
      <c r="S144" s="28"/>
      <c r="T144" s="28"/>
      <c r="U144" s="28"/>
      <c r="V144" s="28"/>
      <c r="W144" s="28"/>
    </row>
    <row r="145" spans="1:23" hidden="1">
      <c r="A145" s="2">
        <f t="shared" si="16"/>
        <v>7</v>
      </c>
      <c r="B145" s="160" t="s">
        <v>125</v>
      </c>
      <c r="C145" s="28"/>
      <c r="D145" s="28"/>
      <c r="E145" s="28"/>
      <c r="F145" s="28"/>
      <c r="G145" s="28"/>
      <c r="H145" s="28"/>
      <c r="I145" s="28"/>
      <c r="J145" s="158"/>
      <c r="K145" s="28"/>
      <c r="L145" s="28">
        <v>7700</v>
      </c>
      <c r="M145" s="28"/>
      <c r="N145" s="28"/>
      <c r="O145" s="28"/>
      <c r="P145" s="28"/>
      <c r="Q145" s="28"/>
      <c r="R145" s="28">
        <v>7222</v>
      </c>
      <c r="S145" s="28"/>
      <c r="T145" s="28"/>
      <c r="U145" s="28"/>
      <c r="V145" s="28"/>
      <c r="W145" s="28"/>
    </row>
    <row r="146" spans="1:23" hidden="1">
      <c r="A146" s="2">
        <f t="shared" si="16"/>
        <v>8</v>
      </c>
      <c r="B146" s="160" t="s">
        <v>126</v>
      </c>
      <c r="C146" s="28"/>
      <c r="D146" s="28"/>
      <c r="E146" s="28"/>
      <c r="F146" s="28"/>
      <c r="G146" s="28"/>
      <c r="H146" s="28"/>
      <c r="I146" s="28"/>
      <c r="J146" s="158"/>
      <c r="K146" s="28"/>
      <c r="L146" s="28">
        <v>3825</v>
      </c>
      <c r="M146" s="28"/>
      <c r="N146" s="28"/>
      <c r="O146" s="28"/>
      <c r="P146" s="28"/>
      <c r="Q146" s="28"/>
      <c r="R146" s="28">
        <v>3578</v>
      </c>
      <c r="S146" s="28"/>
      <c r="T146" s="28"/>
      <c r="U146" s="28"/>
      <c r="V146" s="28"/>
      <c r="W146" s="28"/>
    </row>
    <row r="147" spans="1:23" hidden="1">
      <c r="A147" s="161">
        <f t="shared" si="16"/>
        <v>9</v>
      </c>
      <c r="B147" s="162" t="s">
        <v>127</v>
      </c>
      <c r="C147" s="29"/>
      <c r="D147" s="29"/>
      <c r="E147" s="29"/>
      <c r="F147" s="29"/>
      <c r="G147" s="29"/>
      <c r="H147" s="29"/>
      <c r="I147" s="29"/>
      <c r="J147" s="50"/>
      <c r="K147" s="29"/>
      <c r="L147" s="29">
        <v>11168</v>
      </c>
      <c r="M147" s="29"/>
      <c r="N147" s="29"/>
      <c r="O147" s="29"/>
      <c r="P147" s="29"/>
      <c r="Q147" s="29"/>
      <c r="R147" s="29">
        <v>10473</v>
      </c>
    </row>
    <row r="148" spans="1:23" hidden="1">
      <c r="A148" s="2">
        <f t="shared" si="16"/>
        <v>10</v>
      </c>
      <c r="B148" s="160" t="s">
        <v>128</v>
      </c>
      <c r="C148" s="28"/>
      <c r="D148" s="28"/>
      <c r="E148" s="28"/>
      <c r="F148" s="28"/>
      <c r="G148" s="28"/>
      <c r="H148" s="28"/>
      <c r="I148" s="28"/>
      <c r="J148" s="158"/>
      <c r="K148" s="28"/>
      <c r="L148" s="28">
        <v>12547</v>
      </c>
      <c r="M148" s="28"/>
      <c r="N148" s="28"/>
      <c r="O148" s="28"/>
      <c r="P148" s="28"/>
      <c r="Q148" s="28"/>
      <c r="R148" s="28">
        <v>11767</v>
      </c>
    </row>
    <row r="149" spans="1:23" hidden="1">
      <c r="A149" s="2">
        <f t="shared" si="16"/>
        <v>11</v>
      </c>
      <c r="B149" s="160" t="s">
        <v>129</v>
      </c>
      <c r="C149" s="28"/>
      <c r="D149" s="28"/>
      <c r="E149" s="28"/>
      <c r="F149" s="28"/>
      <c r="G149" s="28"/>
      <c r="H149" s="28"/>
      <c r="I149" s="28"/>
      <c r="J149" s="158"/>
      <c r="K149" s="28"/>
      <c r="L149" s="28">
        <v>18319</v>
      </c>
      <c r="M149" s="28"/>
      <c r="N149" s="28"/>
      <c r="O149" s="28"/>
      <c r="P149" s="28"/>
      <c r="Q149" s="28"/>
      <c r="R149" s="28">
        <v>18319</v>
      </c>
    </row>
    <row r="150" spans="1:23" hidden="1">
      <c r="A150" s="2">
        <f t="shared" si="16"/>
        <v>12</v>
      </c>
      <c r="B150" s="160" t="s">
        <v>130</v>
      </c>
      <c r="C150" s="28"/>
      <c r="D150" s="28"/>
      <c r="E150" s="28"/>
      <c r="F150" s="28"/>
      <c r="G150" s="28"/>
      <c r="H150" s="28"/>
      <c r="I150" s="28"/>
      <c r="J150" s="158"/>
      <c r="K150" s="28"/>
      <c r="L150" s="28">
        <f>15236+7681+735</f>
        <v>23652</v>
      </c>
      <c r="M150" s="28"/>
      <c r="N150" s="28"/>
      <c r="O150" s="28"/>
      <c r="P150" s="28"/>
      <c r="Q150" s="28"/>
      <c r="R150" s="28">
        <f>6369+7515</f>
        <v>13884</v>
      </c>
    </row>
    <row r="151" spans="1:23" hidden="1">
      <c r="A151" s="2">
        <f t="shared" si="16"/>
        <v>13</v>
      </c>
      <c r="B151" s="160" t="s">
        <v>131</v>
      </c>
      <c r="C151" s="28"/>
      <c r="D151" s="28"/>
      <c r="E151" s="28"/>
      <c r="F151" s="28"/>
      <c r="G151" s="28"/>
      <c r="H151" s="28"/>
      <c r="I151" s="28"/>
      <c r="J151" s="158"/>
      <c r="K151" s="28"/>
      <c r="L151" s="28">
        <v>658</v>
      </c>
      <c r="M151" s="28"/>
      <c r="N151" s="28"/>
      <c r="O151" s="28"/>
      <c r="P151" s="28"/>
      <c r="Q151" s="28"/>
      <c r="R151" s="28">
        <v>658</v>
      </c>
    </row>
    <row r="152" spans="1:23" hidden="1">
      <c r="A152" s="2">
        <f t="shared" si="16"/>
        <v>14</v>
      </c>
      <c r="B152" s="160" t="s">
        <v>132</v>
      </c>
      <c r="C152" s="28"/>
      <c r="D152" s="28"/>
      <c r="E152" s="28"/>
      <c r="F152" s="28"/>
      <c r="G152" s="28"/>
      <c r="H152" s="28"/>
      <c r="I152" s="28"/>
      <c r="J152" s="158"/>
      <c r="K152" s="28"/>
      <c r="L152" s="28">
        <v>17927</v>
      </c>
      <c r="M152" s="28"/>
      <c r="N152" s="28"/>
      <c r="O152" s="28"/>
      <c r="P152" s="28"/>
      <c r="Q152" s="28"/>
      <c r="R152" s="28">
        <v>17852</v>
      </c>
    </row>
    <row r="153" spans="1:23" hidden="1">
      <c r="A153" s="2">
        <f t="shared" si="16"/>
        <v>15</v>
      </c>
      <c r="B153" s="160" t="s">
        <v>133</v>
      </c>
      <c r="C153" s="28"/>
      <c r="D153" s="28"/>
      <c r="E153" s="28"/>
      <c r="F153" s="28"/>
      <c r="G153" s="28"/>
      <c r="H153" s="28"/>
      <c r="I153" s="28"/>
      <c r="J153" s="158"/>
      <c r="K153" s="28"/>
      <c r="L153" s="28">
        <v>74490</v>
      </c>
      <c r="M153" s="28"/>
      <c r="N153" s="28"/>
      <c r="O153" s="28"/>
      <c r="P153" s="28"/>
      <c r="Q153" s="28"/>
      <c r="R153" s="28">
        <v>74490</v>
      </c>
    </row>
    <row r="154" spans="1:23" hidden="1">
      <c r="A154" s="2">
        <f t="shared" si="16"/>
        <v>16</v>
      </c>
      <c r="B154" s="159" t="s">
        <v>134</v>
      </c>
      <c r="C154" s="28"/>
      <c r="D154" s="28"/>
      <c r="E154" s="28"/>
      <c r="F154" s="28"/>
      <c r="G154" s="28"/>
      <c r="H154" s="28"/>
      <c r="I154" s="28"/>
      <c r="J154" s="158"/>
      <c r="K154" s="28"/>
      <c r="L154" s="28">
        <v>52823</v>
      </c>
      <c r="M154" s="28"/>
      <c r="N154" s="28"/>
      <c r="O154" s="28"/>
      <c r="P154" s="28"/>
      <c r="Q154" s="28"/>
      <c r="R154" s="28">
        <v>20953</v>
      </c>
    </row>
    <row r="155" spans="1:23" hidden="1">
      <c r="A155" s="2">
        <f t="shared" si="16"/>
        <v>17</v>
      </c>
      <c r="B155" s="159" t="s">
        <v>135</v>
      </c>
      <c r="C155" s="28"/>
      <c r="D155" s="28"/>
      <c r="E155" s="28"/>
      <c r="F155" s="28"/>
      <c r="G155" s="28"/>
      <c r="H155" s="28"/>
      <c r="I155" s="28"/>
      <c r="J155" s="158"/>
      <c r="K155" s="28"/>
      <c r="L155" s="28">
        <v>1182</v>
      </c>
      <c r="M155" s="28"/>
      <c r="N155" s="28"/>
      <c r="O155" s="28"/>
      <c r="P155" s="28"/>
      <c r="Q155" s="28"/>
      <c r="R155" s="28">
        <v>1020</v>
      </c>
    </row>
    <row r="156" spans="1:23" hidden="1">
      <c r="A156" s="2">
        <f t="shared" si="16"/>
        <v>18</v>
      </c>
      <c r="B156" s="159" t="s">
        <v>25</v>
      </c>
      <c r="C156" s="28"/>
      <c r="D156" s="28"/>
      <c r="E156" s="28"/>
      <c r="F156" s="28"/>
      <c r="G156" s="28"/>
      <c r="H156" s="28"/>
      <c r="I156" s="28"/>
      <c r="J156" s="158"/>
      <c r="K156" s="28"/>
      <c r="L156" s="28">
        <v>22046</v>
      </c>
      <c r="M156" s="28"/>
      <c r="N156" s="28"/>
      <c r="O156" s="28"/>
      <c r="P156" s="28"/>
      <c r="Q156" s="28"/>
      <c r="R156" s="28">
        <v>22046</v>
      </c>
    </row>
    <row r="157" spans="1:23" hidden="1">
      <c r="A157" s="2">
        <f t="shared" si="16"/>
        <v>19</v>
      </c>
      <c r="B157" s="159" t="s">
        <v>136</v>
      </c>
      <c r="C157" s="28"/>
      <c r="D157" s="28"/>
      <c r="E157" s="28"/>
      <c r="F157" s="28"/>
      <c r="G157" s="28"/>
      <c r="H157" s="28"/>
      <c r="I157" s="28"/>
      <c r="J157" s="158"/>
      <c r="K157" s="28"/>
      <c r="L157" s="28">
        <v>4664</v>
      </c>
      <c r="M157" s="28"/>
      <c r="N157" s="28"/>
      <c r="O157" s="28"/>
      <c r="P157" s="28"/>
      <c r="Q157" s="28"/>
      <c r="R157" s="28">
        <v>3839</v>
      </c>
    </row>
    <row r="158" spans="1:23" hidden="1">
      <c r="A158" s="2">
        <f t="shared" si="16"/>
        <v>20</v>
      </c>
      <c r="B158" s="160" t="s">
        <v>137</v>
      </c>
      <c r="C158" s="28"/>
      <c r="D158" s="28"/>
      <c r="E158" s="28"/>
      <c r="F158" s="28"/>
      <c r="G158" s="28"/>
      <c r="H158" s="28"/>
      <c r="I158" s="28"/>
      <c r="J158" s="158"/>
      <c r="K158" s="28"/>
      <c r="L158" s="28">
        <v>18228</v>
      </c>
      <c r="M158" s="28"/>
      <c r="N158" s="28"/>
      <c r="O158" s="28"/>
      <c r="P158" s="28"/>
      <c r="Q158" s="28"/>
      <c r="R158" s="28">
        <v>18228</v>
      </c>
    </row>
    <row r="159" spans="1:23" hidden="1">
      <c r="A159" s="2">
        <f t="shared" si="16"/>
        <v>21</v>
      </c>
      <c r="B159" s="160" t="s">
        <v>138</v>
      </c>
      <c r="C159" s="28"/>
      <c r="D159" s="28"/>
      <c r="E159" s="28"/>
      <c r="F159" s="28"/>
      <c r="G159" s="28"/>
      <c r="H159" s="28"/>
      <c r="I159" s="28"/>
      <c r="J159" s="158"/>
      <c r="K159" s="28"/>
      <c r="L159" s="28">
        <v>137290</v>
      </c>
      <c r="M159" s="28"/>
      <c r="N159" s="28"/>
      <c r="O159" s="28"/>
      <c r="P159" s="28"/>
      <c r="Q159" s="28"/>
      <c r="R159" s="28">
        <v>136394</v>
      </c>
    </row>
    <row r="160" spans="1:23" hidden="1">
      <c r="A160" s="2">
        <f t="shared" si="16"/>
        <v>22</v>
      </c>
      <c r="B160" s="160" t="s">
        <v>139</v>
      </c>
      <c r="C160" s="28"/>
      <c r="D160" s="28"/>
      <c r="E160" s="28"/>
      <c r="F160" s="28"/>
      <c r="G160" s="28"/>
      <c r="H160" s="28"/>
      <c r="I160" s="28"/>
      <c r="J160" s="158"/>
      <c r="K160" s="28"/>
      <c r="L160" s="28">
        <v>10</v>
      </c>
      <c r="M160" s="28"/>
      <c r="N160" s="28"/>
      <c r="O160" s="28"/>
      <c r="P160" s="28"/>
      <c r="Q160" s="28"/>
      <c r="R160" s="28">
        <v>62035</v>
      </c>
    </row>
    <row r="161" spans="1:18" hidden="1">
      <c r="A161" s="2"/>
      <c r="B161" s="28" t="s">
        <v>140</v>
      </c>
      <c r="C161" s="28"/>
      <c r="D161" s="28"/>
      <c r="E161" s="28"/>
      <c r="F161" s="28"/>
      <c r="G161" s="28"/>
      <c r="H161" s="28"/>
      <c r="I161" s="28"/>
      <c r="J161" s="158"/>
      <c r="K161" s="28"/>
      <c r="L161" s="28">
        <f>SUM(L139:L160)</f>
        <v>594771</v>
      </c>
      <c r="M161" s="28"/>
      <c r="N161" s="28"/>
      <c r="O161" s="28"/>
      <c r="P161" s="28"/>
      <c r="Q161" s="28"/>
      <c r="R161" s="28">
        <f>SUM(R139:R160)</f>
        <v>581862</v>
      </c>
    </row>
    <row r="162" spans="1:18" hidden="1"/>
    <row r="163" spans="1:18" ht="39" customHeight="1"/>
    <row r="165" spans="1:18" hidden="1"/>
    <row r="166" spans="1:18" hidden="1">
      <c r="B166" s="23" t="s">
        <v>166</v>
      </c>
    </row>
    <row r="167" spans="1:18" hidden="1">
      <c r="B167" s="23" t="str">
        <f>'[30]П1(13)'!$B$42</f>
        <v>Реконструкция здания СБК ТЧЭ-Макат</v>
      </c>
      <c r="R167" s="165">
        <v>24177.585999999999</v>
      </c>
    </row>
    <row r="168" spans="1:18" hidden="1">
      <c r="B168" s="23" t="s">
        <v>130</v>
      </c>
      <c r="R168" s="23">
        <v>2071</v>
      </c>
    </row>
    <row r="169" spans="1:18" hidden="1">
      <c r="B169" s="23" t="s">
        <v>116</v>
      </c>
      <c r="R169" s="23">
        <v>9472168.8359999992</v>
      </c>
    </row>
    <row r="170" spans="1:18" hidden="1">
      <c r="R170" s="23">
        <f>R169-R9</f>
        <v>-13972162.164000001</v>
      </c>
    </row>
    <row r="171" spans="1:18" hidden="1"/>
    <row r="172" spans="1:18" hidden="1"/>
    <row r="173" spans="1:18" hidden="1"/>
    <row r="208" spans="1:20" outlineLevel="1">
      <c r="A208" s="164"/>
      <c r="B208" s="20"/>
      <c r="C208" s="20"/>
      <c r="D208" s="20"/>
      <c r="E208" s="20"/>
      <c r="F208" s="20"/>
      <c r="G208" s="20"/>
      <c r="H208" s="20"/>
      <c r="I208" s="20"/>
      <c r="N208" s="24"/>
      <c r="O208" s="24"/>
      <c r="P208" s="24"/>
      <c r="Q208" s="24"/>
      <c r="R208" s="24"/>
      <c r="S208" s="24"/>
      <c r="T208" s="24"/>
    </row>
    <row r="209" spans="2:9" ht="42.75" customHeight="1">
      <c r="B209" s="22"/>
      <c r="C209" s="22"/>
      <c r="D209" s="22"/>
      <c r="E209" s="21"/>
      <c r="F209" s="21"/>
      <c r="G209" s="22"/>
      <c r="H209" s="21"/>
      <c r="I209" s="22"/>
    </row>
  </sheetData>
  <mergeCells count="59">
    <mergeCell ref="U75:U77"/>
    <mergeCell ref="B139:C139"/>
    <mergeCell ref="U139:V139"/>
    <mergeCell ref="B63:B65"/>
    <mergeCell ref="J63:J65"/>
    <mergeCell ref="U66:U68"/>
    <mergeCell ref="V66:V68"/>
    <mergeCell ref="P63:P65"/>
    <mergeCell ref="U72:U74"/>
    <mergeCell ref="P66:P68"/>
    <mergeCell ref="A66:A68"/>
    <mergeCell ref="B66:B68"/>
    <mergeCell ref="I70:I72"/>
    <mergeCell ref="J66:J68"/>
    <mergeCell ref="O66:O68"/>
    <mergeCell ref="U12:U14"/>
    <mergeCell ref="V12:V14"/>
    <mergeCell ref="W66:W68"/>
    <mergeCell ref="B69:B71"/>
    <mergeCell ref="U69:U71"/>
    <mergeCell ref="I63:I65"/>
    <mergeCell ref="I66:I68"/>
    <mergeCell ref="R3:R4"/>
    <mergeCell ref="S3:S4"/>
    <mergeCell ref="W12:W14"/>
    <mergeCell ref="A6:B8"/>
    <mergeCell ref="A9:B11"/>
    <mergeCell ref="A12:A14"/>
    <mergeCell ref="B12:B14"/>
    <mergeCell ref="C12:C132"/>
    <mergeCell ref="I12:I14"/>
    <mergeCell ref="A15:A17"/>
    <mergeCell ref="B15:B17"/>
    <mergeCell ref="A60:A62"/>
    <mergeCell ref="B60:B62"/>
    <mergeCell ref="J12:J14"/>
    <mergeCell ref="O12:O14"/>
    <mergeCell ref="P12:P14"/>
    <mergeCell ref="M3:M4"/>
    <mergeCell ref="N3:N4"/>
    <mergeCell ref="O3:O4"/>
    <mergeCell ref="P3:P4"/>
    <mergeCell ref="Q3:Q4"/>
    <mergeCell ref="A63:A65"/>
    <mergeCell ref="A1:W1"/>
    <mergeCell ref="A2:A4"/>
    <mergeCell ref="B2:B4"/>
    <mergeCell ref="C2:C4"/>
    <mergeCell ref="D2:D4"/>
    <mergeCell ref="E2:H2"/>
    <mergeCell ref="I2:N2"/>
    <mergeCell ref="O2:T2"/>
    <mergeCell ref="U2:V3"/>
    <mergeCell ref="W2:W4"/>
    <mergeCell ref="T3:T4"/>
    <mergeCell ref="I3:I4"/>
    <mergeCell ref="J3:J4"/>
    <mergeCell ref="K3:K4"/>
    <mergeCell ref="L3:L4"/>
  </mergeCells>
  <pageMargins left="0" right="0" top="0.19685039370078741" bottom="0.19685039370078741" header="0.15748031496062992" footer="0.15748031496062992"/>
  <pageSetup paperSize="9" scale="38" fitToHeight="2" orientation="landscape" r:id="rId1"/>
  <headerFooter alignWithMargins="0"/>
  <rowBreaks count="1" manualBreakCount="1">
    <brk id="163" max="22" man="1"/>
  </rowBreaks>
  <colBreaks count="1" manualBreakCount="1">
    <brk id="23" max="161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 АРЕМ 2 кв.2014</vt:lpstr>
      <vt:lpstr>'Отчет АРЕМ 2 кв.2014'!Заголовки_для_печати</vt:lpstr>
      <vt:lpstr>'Отчет АРЕМ 2 кв.2014'!Область_печати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Нуржан С Хамитов</dc:creator>
  <cp:lastModifiedBy>Нуржан С Хамитов</cp:lastModifiedBy>
  <cp:lastPrinted>2014-07-18T04:00:41Z</cp:lastPrinted>
  <dcterms:created xsi:type="dcterms:W3CDTF">2013-04-12T09:55:24Z</dcterms:created>
  <dcterms:modified xsi:type="dcterms:W3CDTF">2014-07-18T04:00:53Z</dcterms:modified>
</cp:coreProperties>
</file>