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</sheets>
  <definedNames>
    <definedName name="_xlnm._FilterDatabase" localSheetId="0" hidden="1">Лист1!$A$7:$BM$181</definedName>
  </definedNames>
  <calcPr calcId="144525"/>
</workbook>
</file>

<file path=xl/calcChain.xml><?xml version="1.0" encoding="utf-8"?>
<calcChain xmlns="http://schemas.openxmlformats.org/spreadsheetml/2006/main">
  <c r="AX185" i="1" l="1"/>
  <c r="AW185" i="1"/>
  <c r="AV116" i="1" l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W116" i="1"/>
  <c r="AX116" i="1" s="1"/>
  <c r="AW115" i="1"/>
  <c r="AX115" i="1" s="1"/>
  <c r="AW114" i="1"/>
  <c r="AX114" i="1" s="1"/>
  <c r="AW113" i="1"/>
  <c r="AX113" i="1" s="1"/>
  <c r="AW112" i="1"/>
  <c r="AX112" i="1" s="1"/>
  <c r="AW111" i="1"/>
  <c r="AX111" i="1" s="1"/>
  <c r="AW110" i="1"/>
  <c r="AX110" i="1" s="1"/>
  <c r="AW109" i="1"/>
  <c r="AX109" i="1" s="1"/>
  <c r="AW108" i="1"/>
  <c r="AX108" i="1" s="1"/>
  <c r="AW107" i="1"/>
  <c r="AX107" i="1" s="1"/>
  <c r="AW106" i="1"/>
  <c r="AX106" i="1" s="1"/>
  <c r="AW105" i="1"/>
  <c r="AX105" i="1" s="1"/>
  <c r="AW104" i="1"/>
  <c r="AX104" i="1" s="1"/>
  <c r="AW103" i="1"/>
  <c r="AX103" i="1" s="1"/>
  <c r="AW102" i="1"/>
  <c r="AX102" i="1" s="1"/>
  <c r="AW101" i="1"/>
  <c r="AX101" i="1" s="1"/>
  <c r="AW100" i="1"/>
  <c r="AX100" i="1" s="1"/>
  <c r="AW99" i="1"/>
  <c r="AX99" i="1" s="1"/>
  <c r="AW98" i="1"/>
  <c r="AX98" i="1" s="1"/>
  <c r="AW97" i="1"/>
  <c r="AX97" i="1" s="1"/>
  <c r="AW96" i="1"/>
  <c r="AX96" i="1" s="1"/>
  <c r="AW95" i="1"/>
  <c r="AX95" i="1" s="1"/>
  <c r="AW94" i="1"/>
  <c r="AX94" i="1" s="1"/>
  <c r="AW93" i="1"/>
  <c r="AX93" i="1" s="1"/>
  <c r="AW92" i="1"/>
  <c r="AX92" i="1" s="1"/>
  <c r="AW91" i="1"/>
  <c r="AX91" i="1" s="1"/>
  <c r="AW90" i="1"/>
  <c r="AX90" i="1" s="1"/>
  <c r="AW89" i="1"/>
  <c r="AX89" i="1" s="1"/>
  <c r="AW88" i="1"/>
  <c r="AX88" i="1" s="1"/>
  <c r="AW87" i="1"/>
  <c r="AX87" i="1" s="1"/>
  <c r="AW86" i="1"/>
  <c r="AX86" i="1" s="1"/>
  <c r="AW85" i="1"/>
  <c r="AX85" i="1" s="1"/>
  <c r="AW84" i="1"/>
  <c r="AX84" i="1" s="1"/>
  <c r="AW83" i="1"/>
  <c r="AX83" i="1" s="1"/>
  <c r="AW82" i="1"/>
  <c r="AX82" i="1" s="1"/>
  <c r="AW81" i="1"/>
  <c r="AX81" i="1" s="1"/>
  <c r="AW80" i="1"/>
  <c r="AX80" i="1" s="1"/>
  <c r="AW79" i="1"/>
  <c r="AX79" i="1" s="1"/>
  <c r="AW78" i="1"/>
  <c r="AX78" i="1" s="1"/>
  <c r="AW77" i="1"/>
  <c r="AX77" i="1" s="1"/>
  <c r="AW76" i="1"/>
  <c r="AX76" i="1" s="1"/>
  <c r="AW75" i="1"/>
  <c r="AX75" i="1" s="1"/>
  <c r="AW74" i="1"/>
  <c r="AX74" i="1" s="1"/>
  <c r="AW73" i="1"/>
  <c r="AX73" i="1" s="1"/>
  <c r="AW72" i="1"/>
  <c r="AX72" i="1" s="1"/>
  <c r="AW71" i="1"/>
  <c r="AX71" i="1" s="1"/>
  <c r="AW70" i="1"/>
  <c r="AX70" i="1" s="1"/>
  <c r="AW69" i="1"/>
  <c r="AX69" i="1" s="1"/>
  <c r="AW68" i="1"/>
  <c r="AX68" i="1" s="1"/>
  <c r="AW67" i="1"/>
  <c r="AX67" i="1" s="1"/>
  <c r="AW66" i="1"/>
  <c r="AX66" i="1" s="1"/>
  <c r="AW65" i="1"/>
  <c r="AX65" i="1" s="1"/>
  <c r="AW64" i="1"/>
  <c r="AX64" i="1" s="1"/>
  <c r="AW63" i="1"/>
  <c r="AX63" i="1" s="1"/>
  <c r="AW62" i="1"/>
  <c r="AX62" i="1" s="1"/>
  <c r="AW61" i="1"/>
  <c r="AX61" i="1" s="1"/>
  <c r="AW60" i="1"/>
  <c r="AX60" i="1" s="1"/>
  <c r="AW59" i="1"/>
  <c r="AX59" i="1" s="1"/>
  <c r="AW58" i="1"/>
  <c r="AX58" i="1" s="1"/>
  <c r="AW57" i="1"/>
  <c r="AX57" i="1" s="1"/>
  <c r="AW56" i="1"/>
  <c r="AX56" i="1" s="1"/>
  <c r="AW55" i="1"/>
  <c r="AX55" i="1" s="1"/>
  <c r="AW54" i="1"/>
  <c r="AX54" i="1" s="1"/>
  <c r="AW53" i="1"/>
  <c r="AX53" i="1" s="1"/>
  <c r="AW52" i="1"/>
  <c r="AX52" i="1" s="1"/>
  <c r="AW51" i="1"/>
  <c r="AX51" i="1" s="1"/>
  <c r="AW50" i="1"/>
  <c r="AX50" i="1" s="1"/>
  <c r="AW49" i="1"/>
  <c r="AX49" i="1" s="1"/>
  <c r="AW48" i="1"/>
  <c r="AX48" i="1" s="1"/>
  <c r="AW47" i="1"/>
  <c r="AX47" i="1" s="1"/>
  <c r="AW46" i="1"/>
  <c r="AX46" i="1" s="1"/>
  <c r="AW45" i="1"/>
  <c r="AX45" i="1" s="1"/>
  <c r="AW44" i="1"/>
  <c r="AX44" i="1" s="1"/>
  <c r="AW43" i="1"/>
  <c r="AX43" i="1" s="1"/>
  <c r="AW42" i="1"/>
  <c r="AX42" i="1" s="1"/>
  <c r="AW41" i="1"/>
  <c r="AX41" i="1" s="1"/>
  <c r="AW40" i="1"/>
  <c r="AX40" i="1" s="1"/>
  <c r="AW39" i="1"/>
  <c r="AX39" i="1" s="1"/>
  <c r="AW38" i="1"/>
  <c r="AX38" i="1" s="1"/>
  <c r="AW37" i="1"/>
  <c r="AX37" i="1" s="1"/>
  <c r="AW36" i="1"/>
  <c r="AX36" i="1" s="1"/>
  <c r="AW35" i="1"/>
  <c r="AX35" i="1" s="1"/>
  <c r="AW34" i="1"/>
  <c r="AX34" i="1" s="1"/>
  <c r="AW33" i="1"/>
  <c r="AX33" i="1" s="1"/>
  <c r="AW32" i="1"/>
  <c r="AX32" i="1" s="1"/>
  <c r="AW31" i="1"/>
  <c r="AX31" i="1" s="1"/>
  <c r="AW30" i="1"/>
  <c r="AX30" i="1" s="1"/>
  <c r="AW29" i="1"/>
  <c r="AX29" i="1" s="1"/>
  <c r="AW28" i="1"/>
  <c r="AX28" i="1" s="1"/>
  <c r="AW27" i="1"/>
  <c r="AX27" i="1" s="1"/>
  <c r="AW26" i="1"/>
  <c r="AX26" i="1" s="1"/>
  <c r="AW25" i="1"/>
  <c r="AX25" i="1" s="1"/>
  <c r="AW24" i="1"/>
  <c r="AX24" i="1" s="1"/>
  <c r="AW23" i="1"/>
  <c r="AX23" i="1" s="1"/>
  <c r="AW22" i="1"/>
  <c r="AX22" i="1" s="1"/>
  <c r="AW21" i="1"/>
  <c r="AX21" i="1" s="1"/>
  <c r="AW20" i="1"/>
  <c r="AX20" i="1" s="1"/>
  <c r="AW19" i="1"/>
  <c r="AX19" i="1" s="1"/>
  <c r="AW18" i="1"/>
  <c r="AX18" i="1" s="1"/>
  <c r="AW17" i="1"/>
  <c r="AX17" i="1" s="1"/>
  <c r="AW16" i="1"/>
  <c r="AX16" i="1" s="1"/>
  <c r="AW15" i="1"/>
  <c r="AX15" i="1" s="1"/>
  <c r="AW14" i="1"/>
  <c r="AX14" i="1" s="1"/>
  <c r="AW13" i="1"/>
  <c r="AX13" i="1" s="1"/>
  <c r="AW12" i="1"/>
  <c r="AX12" i="1" s="1"/>
  <c r="AW11" i="1"/>
  <c r="AX11" i="1" s="1"/>
  <c r="AW10" i="1"/>
  <c r="AX10" i="1" s="1"/>
  <c r="AW9" i="1"/>
  <c r="AX9" i="1" s="1"/>
  <c r="AW8" i="1"/>
  <c r="AW180" i="1"/>
  <c r="AX180" i="1" s="1"/>
  <c r="AW179" i="1"/>
  <c r="AX179" i="1" s="1"/>
  <c r="AW178" i="1"/>
  <c r="AX178" i="1" s="1"/>
  <c r="AW177" i="1"/>
  <c r="AX177" i="1" s="1"/>
  <c r="AW176" i="1"/>
  <c r="AX176" i="1" s="1"/>
  <c r="AW175" i="1"/>
  <c r="AX175" i="1" s="1"/>
  <c r="AW174" i="1"/>
  <c r="AX174" i="1" s="1"/>
  <c r="AW173" i="1"/>
  <c r="AX173" i="1" s="1"/>
  <c r="AW172" i="1"/>
  <c r="AX172" i="1" s="1"/>
  <c r="AW171" i="1"/>
  <c r="AX171" i="1" s="1"/>
  <c r="AW170" i="1"/>
  <c r="AX170" i="1" s="1"/>
  <c r="AW169" i="1"/>
  <c r="AX169" i="1" s="1"/>
  <c r="AW168" i="1"/>
  <c r="AX168" i="1" s="1"/>
  <c r="AW167" i="1"/>
  <c r="AX167" i="1" s="1"/>
  <c r="AW166" i="1"/>
  <c r="AX166" i="1" s="1"/>
  <c r="AW165" i="1"/>
  <c r="AX165" i="1" s="1"/>
  <c r="AW164" i="1"/>
  <c r="AX164" i="1" s="1"/>
  <c r="AW163" i="1"/>
  <c r="AX163" i="1" s="1"/>
  <c r="AW162" i="1"/>
  <c r="AX162" i="1" s="1"/>
  <c r="AW161" i="1"/>
  <c r="AX161" i="1" s="1"/>
  <c r="AW160" i="1"/>
  <c r="AX160" i="1" s="1"/>
  <c r="AW159" i="1"/>
  <c r="AX159" i="1" s="1"/>
  <c r="AW158" i="1"/>
  <c r="AX158" i="1" s="1"/>
  <c r="AW157" i="1"/>
  <c r="AX157" i="1" s="1"/>
  <c r="AW156" i="1"/>
  <c r="AX156" i="1" s="1"/>
  <c r="AW155" i="1"/>
  <c r="AX155" i="1" s="1"/>
  <c r="AW154" i="1"/>
  <c r="AX154" i="1" s="1"/>
  <c r="AW153" i="1"/>
  <c r="AX153" i="1" s="1"/>
  <c r="AW152" i="1"/>
  <c r="AX152" i="1" s="1"/>
  <c r="AW151" i="1"/>
  <c r="AX151" i="1" s="1"/>
  <c r="AW150" i="1"/>
  <c r="AX150" i="1" s="1"/>
  <c r="AW149" i="1"/>
  <c r="AX149" i="1" s="1"/>
  <c r="AW148" i="1"/>
  <c r="AX148" i="1" s="1"/>
  <c r="AW147" i="1"/>
  <c r="AX147" i="1" s="1"/>
  <c r="AW146" i="1"/>
  <c r="AX146" i="1" s="1"/>
  <c r="AW145" i="1"/>
  <c r="AX145" i="1" s="1"/>
  <c r="AW144" i="1"/>
  <c r="AX144" i="1" s="1"/>
  <c r="AW143" i="1"/>
  <c r="AX143" i="1" s="1"/>
  <c r="AW142" i="1"/>
  <c r="AX142" i="1" s="1"/>
  <c r="AW141" i="1"/>
  <c r="AX141" i="1" s="1"/>
  <c r="AW140" i="1"/>
  <c r="AX140" i="1" s="1"/>
  <c r="AW139" i="1"/>
  <c r="AX139" i="1" s="1"/>
  <c r="AW138" i="1"/>
  <c r="AX138" i="1" s="1"/>
  <c r="AW137" i="1"/>
  <c r="AX137" i="1" s="1"/>
  <c r="AW136" i="1"/>
  <c r="AX136" i="1" s="1"/>
  <c r="AW135" i="1"/>
  <c r="AX135" i="1" s="1"/>
  <c r="AW134" i="1"/>
  <c r="AX134" i="1" s="1"/>
  <c r="AW133" i="1"/>
  <c r="AX133" i="1" s="1"/>
  <c r="AW132" i="1"/>
  <c r="AX132" i="1" s="1"/>
  <c r="AW131" i="1"/>
  <c r="AX131" i="1" s="1"/>
  <c r="AW130" i="1"/>
  <c r="AX130" i="1" s="1"/>
  <c r="AW129" i="1"/>
  <c r="AX129" i="1" s="1"/>
  <c r="AW128" i="1"/>
  <c r="AX128" i="1" s="1"/>
  <c r="AW127" i="1"/>
  <c r="AX127" i="1" s="1"/>
  <c r="AW126" i="1"/>
  <c r="AX126" i="1" s="1"/>
  <c r="AW125" i="1"/>
  <c r="AX125" i="1" s="1"/>
  <c r="AW124" i="1"/>
  <c r="AX124" i="1" s="1"/>
  <c r="AW123" i="1"/>
  <c r="AX123" i="1" s="1"/>
  <c r="AW122" i="1"/>
  <c r="AX122" i="1" s="1"/>
  <c r="AW121" i="1"/>
  <c r="AX121" i="1" s="1"/>
  <c r="AW120" i="1"/>
  <c r="AX120" i="1" s="1"/>
  <c r="AW119" i="1"/>
  <c r="AX119" i="1" s="1"/>
  <c r="AW118" i="1"/>
  <c r="AX118" i="1" s="1"/>
  <c r="AW117" i="1"/>
  <c r="AX117" i="1" s="1"/>
  <c r="AX8" i="1" l="1"/>
  <c r="AW181" i="1"/>
  <c r="AX181" i="1" l="1"/>
  <c r="AX186" i="1" s="1"/>
  <c r="AW186" i="1"/>
</calcChain>
</file>

<file path=xl/sharedStrings.xml><?xml version="1.0" encoding="utf-8"?>
<sst xmlns="http://schemas.openxmlformats.org/spreadsheetml/2006/main" count="3337" uniqueCount="433">
  <si>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</si>
  <si>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</si>
  <si>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</si>
  <si>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</si>
  <si>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</si>
  <si>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из одного источника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</si>
  <si>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</si>
  <si>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</si>
  <si>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</si>
  <si>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</si>
  <si>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</si>
  <si>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</si>
  <si>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</si>
  <si>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</si>
  <si>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</si>
  <si>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  <charset val="204"/>
      </rPr>
      <t>(заполнить одно из двух значений)</t>
    </r>
  </si>
  <si>
    <t>Условия оплаты</t>
  </si>
  <si>
    <t>Единица измерения</t>
  </si>
  <si>
    <t>Признак Рассчитать без НДС</t>
  </si>
  <si>
    <t>2023</t>
  </si>
  <si>
    <t>2024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</si>
  <si>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</si>
  <si>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</si>
  <si>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</si>
  <si>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</si>
  <si>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Элемент затрат</t>
  </si>
  <si>
    <t>Укрупненная группировка номенклатурных позиций</t>
  </si>
  <si>
    <t>Вид закупки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</si>
  <si>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</si>
  <si>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</si>
  <si>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</si>
  <si>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</si>
  <si>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</si>
  <si>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</si>
  <si>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Сумма, планируемая для закупок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</si>
  <si>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</si>
  <si>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</si>
  <si>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</si>
  <si>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</si>
  <si>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</si>
  <si>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</si>
  <si>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</si>
  <si>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</si>
  <si>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</si>
  <si>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</si>
  <si>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</si>
  <si>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</si>
  <si>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</si>
  <si>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</si>
  <si>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</si>
  <si>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</si>
  <si>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</si>
  <si>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</si>
  <si>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</si>
  <si>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</si>
  <si>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</si>
  <si>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</si>
  <si>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</si>
  <si>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</si>
  <si>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</si>
  <si>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</si>
  <si>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</si>
  <si>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</si>
  <si>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</si>
  <si>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</si>
  <si>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</si>
  <si>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</si>
  <si>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</si>
  <si>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</si>
  <si>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</si>
  <si>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</si>
  <si>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</si>
  <si>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</si>
  <si>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</si>
  <si>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</si>
  <si>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</si>
  <si>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</si>
  <si>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</si>
  <si>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</si>
  <si>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</si>
  <si>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</si>
  <si>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</si>
  <si>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</si>
  <si>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</si>
  <si>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</si>
  <si>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</si>
  <si>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</si>
  <si>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</si>
  <si>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</si>
  <si>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</si>
  <si>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</si>
  <si>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</si>
  <si>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</si>
  <si>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</si>
  <si>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</si>
  <si>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</si>
  <si>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</si>
  <si>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</si>
  <si>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</si>
  <si>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</si>
  <si>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</si>
  <si>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</si>
  <si>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</si>
  <si>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</si>
  <si>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</si>
  <si>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KZ</t>
  </si>
  <si>
    <t>С НДС</t>
  </si>
  <si>
    <t>331711.300.000001</t>
  </si>
  <si>
    <t>Работы по техническому/сервисному обслуживанию локомотивов</t>
  </si>
  <si>
    <t xml:space="preserve"> </t>
  </si>
  <si>
    <t>г.Астана, ул.Кунаева 6</t>
  </si>
  <si>
    <t>Кызылординская обл., ст. Казалы</t>
  </si>
  <si>
    <t>ед.</t>
  </si>
  <si>
    <t>031040001799</t>
  </si>
  <si>
    <t>негізгі  пайдалану сипаттамасын қалпына келтіру (техниқалық  кызмет көрсету  ТҚКК-8  ТЭМ)</t>
  </si>
  <si>
    <t>восстановление основных эксплуатационных характеристик локомотивов (техническое обслуживание ТОУ-8 ТЭМ)</t>
  </si>
  <si>
    <t>ОРУ сторон.</t>
  </si>
  <si>
    <t>текущий ремонт и техобслуживание подвижного состава (ТО-1,ТО-2) и др.</t>
  </si>
  <si>
    <t>Работы</t>
  </si>
  <si>
    <t>негізгі  пайдалану сипаттамасын қалпына келтіру (техниқалық  кызмет көрсету  ТҚК-8  ТЭМ)</t>
  </si>
  <si>
    <t>восстановление основных эксплуатационных характеристик локомотивов (техническое обслуживание ТО-8 ТЭМ)</t>
  </si>
  <si>
    <t>негізгі  пайдалану сипаттамасын қалпына келтіру (техниқалық  кызмет көрсету  ТҚК-7  ТЭМ)</t>
  </si>
  <si>
    <t>восстановление основных эксплуатационных характеристик локомотивов (техническое обслуживание ТО-7 ТЭМ)</t>
  </si>
  <si>
    <t>негізгі  пайдалану сипаттамасын қалпына келтіру (техниқалық  кызмет көрсету  ТҚК-6  ТЭМ)</t>
  </si>
  <si>
    <t>негізгі  пайдалану сипаттамасын қалпына келтіру (техниқалық  кызмет көрсету  ТҚК-3  ТЭМ)</t>
  </si>
  <si>
    <t>восстановление основных эксплуатационных характеристик локомотивов (техническое обслуживание ТО-3 ТЭМ)</t>
  </si>
  <si>
    <t>кп.</t>
  </si>
  <si>
    <t xml:space="preserve">жылжымалы құрамының астынан шығармай дөңгелек жұбын жону   (техниқалық  кызмет көрсету  ТҚК-4  ТЭМ) </t>
  </si>
  <si>
    <t xml:space="preserve">  обточка бандажей колесных пар без выкатки приписного парка (техническое обслуживание ТО-4 ТЭМ)</t>
  </si>
  <si>
    <t>Кызылординская область, ст. Сексеул</t>
  </si>
  <si>
    <t>восстановление основных эксплуатационных характеристик локомотивов (техническое обслуживание ТО-6 ТЭМ)</t>
  </si>
  <si>
    <t>обточка бандажей колесных пар без выкатки приписного парка (техническое обслуживание ТО-4 ТЭМ)</t>
  </si>
  <si>
    <t>Карагандинская  область, ст. Караганда</t>
  </si>
  <si>
    <t>Жамбылская область, ст. Шу</t>
  </si>
  <si>
    <t>жұмыс қаблетің сактау (техниқалық  кызмет көрсету  ТҚК-2  ТЭМ)</t>
  </si>
  <si>
    <t>Жамбылская область, ст. Тараз</t>
  </si>
  <si>
    <t>для поддержания в работоспособном состоянии  (техническое обслуживание ТО-2 ТЭМ)</t>
  </si>
  <si>
    <t>Актюбинская область, г.Актобе</t>
  </si>
  <si>
    <t>Акмолинская область, ст. Атбасар</t>
  </si>
  <si>
    <t>негізгі  пайдалану сипаттамасын қалпына келтіру (техниқалық  кызмет көрсету  ТҚКК-8 ВЛ80)</t>
  </si>
  <si>
    <t>восстановление основных эксплуатационных характеристик локомотивов (техническое обслуживание ТОУ-8 ВЛ80)</t>
  </si>
  <si>
    <t>негізгі  пайдалану сипаттамасын қалпына келтіру (техниқалық  кызмет көрсету  ТҚК-8 ВЛ80)</t>
  </si>
  <si>
    <t>восстановление основных эксплуатационных характеристик локомотивов (техническое обслуживание ТО-8 ВЛ80)</t>
  </si>
  <si>
    <t>негізгі  пайдалану сипаттамасын қалпына келтіру (техниқалық  кызмет көрсету  ТҚК-6 ВЛ80)</t>
  </si>
  <si>
    <t>восстановление основных эксплуатационных характеристик локомотивов (техническое обслуживание ТО-6 ВЛ80)</t>
  </si>
  <si>
    <t>жұмыс қаблетің сактау (техниқалық  кызмет көрсету  ТҚК-2  ВЛ80)</t>
  </si>
  <si>
    <t>для поддержания в работоспособном состоянии  (техническое обслуживание ТО-2 ВЛ80)</t>
  </si>
  <si>
    <t xml:space="preserve">жылжымалы құрамының астынан шығармай дөңгелек жұбын жону   (техниқалық  кызмет көрсету  ТҚК-4  ВЛ80) </t>
  </si>
  <si>
    <t>обточка бандажей колесных пар без выкатки приписного парка (техническое обслуживание ТО-4 ВЛ80)</t>
  </si>
  <si>
    <t>Карагандинская область г. Караганда</t>
  </si>
  <si>
    <t xml:space="preserve"> для поддержания в работоспособном состоянии  (техническое обслуживание ТО-2 ВЛ80)</t>
  </si>
  <si>
    <t>негізгі  пайдалану сипаттамасын қалпына келтіру (техниқалық  кызмет көрсету  ТҚКК-8  ВЛ40)</t>
  </si>
  <si>
    <t>негізгі  пайдалану сипаттамасын қалпына келтіру (техниқалық  кызмет көрсету  ТҚК-8  ВЛ40)</t>
  </si>
  <si>
    <t>негізгі  пайдалану сипаттамасын қалпына келтіру (техниқалық  кызмет көрсету  ТҚК-6  ВЛ40)</t>
  </si>
  <si>
    <t>восстановление основных эксплуатационных характеристик локомотивов (техническое обслуживание ТО-6 ВЛ40)</t>
  </si>
  <si>
    <t xml:space="preserve">жылжымалы құрамының астынан шығармай дөңгелек жұбын жону   (техниқалық  кызмет көрсету  ТҚК-4  ВЛ40) </t>
  </si>
  <si>
    <t>обточка бандажей колесных пар без выкатки приписного парка (техническое обслуживание ТО-4 ВЛ40)</t>
  </si>
  <si>
    <t>жұмыс қаблетің сактау (техниқалық  кызмет көрсету  ТҚК-2  ВЛ40)</t>
  </si>
  <si>
    <t xml:space="preserve"> для поддержания в работоспособном состоянии  (техническое обслуживание ТО-2 ВЛ40)</t>
  </si>
  <si>
    <t>для поддержания в работоспособном состоянии  (техническое обслуживание ТО-2 ВЛ40)</t>
  </si>
  <si>
    <t xml:space="preserve">  обточка бандажей колесных пар без выкатки приписного парка (техническое обслуживание ТО-4 ВЛ40)</t>
  </si>
  <si>
    <t>негізгі  пайдалану сипаттамасын қалпына келтіру (техниқалық  кызмет көрсету  ТҚК-8  ВЛ60)</t>
  </si>
  <si>
    <t>негізгі  пайдалану сипаттамасын қалпына келтіру (техниқалық  кызмет көрсету  ТҚК-6  ВЛ60)</t>
  </si>
  <si>
    <t>восстановление основных эксплуатационных характеристик локомотивов (техническое обслуживание ТО-6 ВЛ60)</t>
  </si>
  <si>
    <t xml:space="preserve">жылжымалы құрамының астынан шығармай дөңгелек жұбын жону   (техниқалық  кызмет көрсету  ТҚК-4  ВЛ60) </t>
  </si>
  <si>
    <t xml:space="preserve"> обточка бандажей колесных пар без выкатки приписного парка (техническое обслуживание ТО-4 ВЛ60)</t>
  </si>
  <si>
    <t>обточка бандажей колесных пар без выкатки приписного парка (техническое обслуживание ТО-4 ВЛ60)</t>
  </si>
  <si>
    <t>Актюбинская  область, ст. Шубаркудук</t>
  </si>
  <si>
    <t xml:space="preserve"> обточка бандажей колесных пар без выкатки приписного парка (техническое обслуживание ТО-4 ТЭМ)</t>
  </si>
  <si>
    <t xml:space="preserve"> для поддержания в работоспособном состоянии  (техническое обслуживание ТО-2 ТЭМ)</t>
  </si>
  <si>
    <t>Актюбинская  область, ст. Жем</t>
  </si>
  <si>
    <t xml:space="preserve">  для поддержания в работоспособном состоянии  (техническое обслуживание ТО-2 ТЭМ)</t>
  </si>
  <si>
    <t>Карагандинская область, ст. Жанаарка</t>
  </si>
  <si>
    <t>Атырауская область, ст. Атырау</t>
  </si>
  <si>
    <t>Мангыстауская обл., ст. Мангыстау</t>
  </si>
  <si>
    <t>Туркестанская  область, ст. Туркестан</t>
  </si>
  <si>
    <t>Туркестанская область, ст. Арыс</t>
  </si>
  <si>
    <t xml:space="preserve"> обточка бандажей колесных пар без выкатки приписного парка (техническое обслуживание ТО-4 ВЛ80)</t>
  </si>
  <si>
    <t>негізгі  пайдалану сипаттамасын қалпына келтіру (техниқалық  кызмет көрсету  ТҚК-6 ВЛ40)</t>
  </si>
  <si>
    <t xml:space="preserve"> обточка бандажей колесных пар без выкатки приписного парка (техническое обслуживание ТО-4 ВЛ40)</t>
  </si>
  <si>
    <t>негізгі  пайдалану сипаттамасын қалпына келтіру (техниқалық  кызмет көрсету  ТҚК-6 ВЛ60)</t>
  </si>
  <si>
    <t>Северо-Казахстанская область, ст. Жана Есиль</t>
  </si>
  <si>
    <t>Карагандинская  область, ст. Агадырь</t>
  </si>
  <si>
    <t>Костанайская  область, ст. Кушмурун</t>
  </si>
  <si>
    <t>331711.300.000002</t>
  </si>
  <si>
    <t>Работы по сезонному обслуживанию (осмотру) тягового подвижного состава</t>
  </si>
  <si>
    <t>локомотивтерді жазгы кезеңге дайындау. ВЛ80 көктемгі комиссиялық тексеру.</t>
  </si>
  <si>
    <t xml:space="preserve">подготовка локомотивов в летний период  (Весений комиссионный осмотр ВКО ВЛ80) </t>
  </si>
  <si>
    <t>локомотивтерді қысқы кезеңге дайындау. ВЛ80 күзгі комиссиялық тексеру.</t>
  </si>
  <si>
    <t xml:space="preserve">подготовка локомотивов в осений период (Осений комиссионный осмотр ОКО ВЛ80) </t>
  </si>
  <si>
    <t>локомотивтерді жазгы кезеңге дайындау. ВЛ40 көктемгі комиссиялық тексеру.</t>
  </si>
  <si>
    <t xml:space="preserve">подготовка локомотивов в летний период  (Весений комиссионный осмотр ВКО ВЛ40) </t>
  </si>
  <si>
    <t>локомотивтерді қысқы кезеңге дайындау. ВЛ40 күзгі комиссиялық тексеру.</t>
  </si>
  <si>
    <t xml:space="preserve">подготовка локомотивов в осений период (Осений комиссионный осмотр ОКО ВЛ40) </t>
  </si>
  <si>
    <t>локомотивтерді жазгы кезеңге дайындау. ВЛ60 көктемгі комиссиялық тексеру.</t>
  </si>
  <si>
    <t xml:space="preserve">подготовка локомотивов в летний период  (Весений комиссионный осмотр ВКО ВЛ60) </t>
  </si>
  <si>
    <t>локомотивтерді қысқы кезеңге дайындау. ВЛ60 күзгі комиссиялық тексеру.</t>
  </si>
  <si>
    <t xml:space="preserve">подготовка локомотивов в осений период (Осений комиссионный осмотр ОКО ВЛ60) </t>
  </si>
  <si>
    <t>Кызылординская область, ст. Казалы</t>
  </si>
  <si>
    <t>локомотивтерді жазгы кезеңге дайындау. ТЭМ көктемгі комиссиялық тексеру.</t>
  </si>
  <si>
    <t xml:space="preserve">подготовка локомотивов в летний период  (Весений комиссионный осмотр ВКО ТЭМ) </t>
  </si>
  <si>
    <t>локомотивтерді қысқы кезеңге дайындау. ТЭМ күзгі комиссиялық тексеру.</t>
  </si>
  <si>
    <t xml:space="preserve">подготовка локомотивов в осений период (Осений комиссионный осмотр ОКО ТЭМ) </t>
  </si>
  <si>
    <t>02.2023</t>
  </si>
  <si>
    <t>2025</t>
  </si>
  <si>
    <t>12.2025</t>
  </si>
  <si>
    <t>Область Абай, ст. Шар</t>
  </si>
  <si>
    <t>100000000</t>
  </si>
  <si>
    <t>101000000</t>
  </si>
  <si>
    <t>Область Абай, г.Семей</t>
  </si>
  <si>
    <t>ст. Шымкент</t>
  </si>
  <si>
    <t>ст. Астана</t>
  </si>
  <si>
    <t>восстановление основных эксплуатационных характеристик локомотивов (техническое обслуживание ТОУ-8 ВЛ40)</t>
  </si>
  <si>
    <t>восстановление основных эксплуатационных характеристик локомотивов (техническое обслуживание ТО-8 ВЛ40)</t>
  </si>
  <si>
    <t>восстановление основных эксплуатационных характеристик локомотивов (техническое обслуживание ТО-8 ВЛ60)</t>
  </si>
  <si>
    <t>ОТ</t>
  </si>
  <si>
    <t>109 Р</t>
  </si>
  <si>
    <t>108 Р</t>
  </si>
  <si>
    <t>107 Р</t>
  </si>
  <si>
    <t>106 Р</t>
  </si>
  <si>
    <t>105 Р</t>
  </si>
  <si>
    <t>104 Р</t>
  </si>
  <si>
    <t>103 Р</t>
  </si>
  <si>
    <t>102 Р</t>
  </si>
  <si>
    <t>101 Р</t>
  </si>
  <si>
    <t>100 Р</t>
  </si>
  <si>
    <t>99 Р</t>
  </si>
  <si>
    <t>98 Р</t>
  </si>
  <si>
    <t>97 Р</t>
  </si>
  <si>
    <t>96 Р</t>
  </si>
  <si>
    <t>95 Р</t>
  </si>
  <si>
    <t>94 Р</t>
  </si>
  <si>
    <t>93 Р</t>
  </si>
  <si>
    <t>92 Р</t>
  </si>
  <si>
    <t>91 Р</t>
  </si>
  <si>
    <t>90 Р</t>
  </si>
  <si>
    <t>89 Р</t>
  </si>
  <si>
    <t>88 Р</t>
  </si>
  <si>
    <t>87 Р</t>
  </si>
  <si>
    <t>86 Р</t>
  </si>
  <si>
    <t>85 Р</t>
  </si>
  <si>
    <t>84 Р</t>
  </si>
  <si>
    <t>83 Р</t>
  </si>
  <si>
    <t>82 Р</t>
  </si>
  <si>
    <t>81 Р</t>
  </si>
  <si>
    <t>80 Р</t>
  </si>
  <si>
    <t>79 Р</t>
  </si>
  <si>
    <t>78 Р</t>
  </si>
  <si>
    <t>77 Р</t>
  </si>
  <si>
    <t>76 Р</t>
  </si>
  <si>
    <t>75 Р</t>
  </si>
  <si>
    <t>74 Р</t>
  </si>
  <si>
    <t>73 Р</t>
  </si>
  <si>
    <t>72 Р</t>
  </si>
  <si>
    <t>71 Р</t>
  </si>
  <si>
    <t>70 Р</t>
  </si>
  <si>
    <t>69 Р</t>
  </si>
  <si>
    <t>68 Р</t>
  </si>
  <si>
    <t>67 Р</t>
  </si>
  <si>
    <t>66 Р</t>
  </si>
  <si>
    <t>65 Р</t>
  </si>
  <si>
    <t>64 Р</t>
  </si>
  <si>
    <t>63 Р</t>
  </si>
  <si>
    <t>62 Р</t>
  </si>
  <si>
    <t>61 Р</t>
  </si>
  <si>
    <t>60 Р</t>
  </si>
  <si>
    <t>59 Р</t>
  </si>
  <si>
    <t>58 Р</t>
  </si>
  <si>
    <t>57 Р</t>
  </si>
  <si>
    <t>56 Р</t>
  </si>
  <si>
    <t>55 Р</t>
  </si>
  <si>
    <t>54 Р</t>
  </si>
  <si>
    <t>53 Р</t>
  </si>
  <si>
    <t>52 Р</t>
  </si>
  <si>
    <t>51 Р</t>
  </si>
  <si>
    <t>50 Р</t>
  </si>
  <si>
    <t>49 Р</t>
  </si>
  <si>
    <t>48 Р</t>
  </si>
  <si>
    <t>47 Р</t>
  </si>
  <si>
    <t>46 Р</t>
  </si>
  <si>
    <t>45 Р</t>
  </si>
  <si>
    <t>44 Р</t>
  </si>
  <si>
    <t>43 Р</t>
  </si>
  <si>
    <t>42 Р</t>
  </si>
  <si>
    <t>41 Р</t>
  </si>
  <si>
    <t>40 Р</t>
  </si>
  <si>
    <t>39 Р</t>
  </si>
  <si>
    <t>38 Р</t>
  </si>
  <si>
    <t>37 Р</t>
  </si>
  <si>
    <t>36 Р</t>
  </si>
  <si>
    <t>35 Р</t>
  </si>
  <si>
    <t>34 Р</t>
  </si>
  <si>
    <t>33 Р</t>
  </si>
  <si>
    <t>32 Р</t>
  </si>
  <si>
    <t>31 Р</t>
  </si>
  <si>
    <t>30 Р</t>
  </si>
  <si>
    <t>29 Р</t>
  </si>
  <si>
    <t>28 Р</t>
  </si>
  <si>
    <t>27 Р</t>
  </si>
  <si>
    <t>26 Р</t>
  </si>
  <si>
    <t>25 Р</t>
  </si>
  <si>
    <t>24 Р</t>
  </si>
  <si>
    <t>23 Р</t>
  </si>
  <si>
    <t>22 Р</t>
  </si>
  <si>
    <t>21 Р</t>
  </si>
  <si>
    <t>20 Р</t>
  </si>
  <si>
    <t>19 Р</t>
  </si>
  <si>
    <t>18 Р</t>
  </si>
  <si>
    <t>17 Р</t>
  </si>
  <si>
    <t>16 Р</t>
  </si>
  <si>
    <t>15 Р</t>
  </si>
  <si>
    <t>14 Р</t>
  </si>
  <si>
    <t>13 Р</t>
  </si>
  <si>
    <t>12 Р</t>
  </si>
  <si>
    <t>11 Р</t>
  </si>
  <si>
    <t>10 Р</t>
  </si>
  <si>
    <t>9 Р</t>
  </si>
  <si>
    <t>8 Р</t>
  </si>
  <si>
    <t>7 Р</t>
  </si>
  <si>
    <t>6 Р</t>
  </si>
  <si>
    <t>5 Р</t>
  </si>
  <si>
    <t>4 Р</t>
  </si>
  <si>
    <t>3 Р</t>
  </si>
  <si>
    <t>2 Р</t>
  </si>
  <si>
    <t>1 Р</t>
  </si>
  <si>
    <t>173 Р</t>
  </si>
  <si>
    <t>172 Р</t>
  </si>
  <si>
    <t>171 Р</t>
  </si>
  <si>
    <t>170 Р</t>
  </si>
  <si>
    <t>169 Р</t>
  </si>
  <si>
    <t>168 Р</t>
  </si>
  <si>
    <t>167 Р</t>
  </si>
  <si>
    <t>166 Р</t>
  </si>
  <si>
    <t>165 Р</t>
  </si>
  <si>
    <t>164 Р</t>
  </si>
  <si>
    <t>163 Р</t>
  </si>
  <si>
    <t>162 Р</t>
  </si>
  <si>
    <t>161 Р</t>
  </si>
  <si>
    <t>160 Р</t>
  </si>
  <si>
    <t>159 Р</t>
  </si>
  <si>
    <t>158 Р</t>
  </si>
  <si>
    <t>157 Р</t>
  </si>
  <si>
    <t>156 Р</t>
  </si>
  <si>
    <t>155 Р</t>
  </si>
  <si>
    <t>154 Р</t>
  </si>
  <si>
    <t>153 Р</t>
  </si>
  <si>
    <t>152 Р</t>
  </si>
  <si>
    <t>151 Р</t>
  </si>
  <si>
    <t>150 Р</t>
  </si>
  <si>
    <t>149 Р</t>
  </si>
  <si>
    <t>148 Р</t>
  </si>
  <si>
    <t>147 Р</t>
  </si>
  <si>
    <t>146 Р</t>
  </si>
  <si>
    <t>145 Р</t>
  </si>
  <si>
    <t>144 Р</t>
  </si>
  <si>
    <t>143 Р</t>
  </si>
  <si>
    <t>142 Р</t>
  </si>
  <si>
    <t>141 Р</t>
  </si>
  <si>
    <t>140 Р</t>
  </si>
  <si>
    <t>139 Р</t>
  </si>
  <si>
    <t>138 Р</t>
  </si>
  <si>
    <t>137 Р</t>
  </si>
  <si>
    <t>136 Р</t>
  </si>
  <si>
    <t>135 Р</t>
  </si>
  <si>
    <t>134 Р</t>
  </si>
  <si>
    <t>133 Р</t>
  </si>
  <si>
    <t>132 Р</t>
  </si>
  <si>
    <t>131 Р</t>
  </si>
  <si>
    <t>130 Р</t>
  </si>
  <si>
    <t>129 Р</t>
  </si>
  <si>
    <t>128 Р</t>
  </si>
  <si>
    <t>127 Р</t>
  </si>
  <si>
    <t>126 Р</t>
  </si>
  <si>
    <t>125 Р</t>
  </si>
  <si>
    <t>124 Р</t>
  </si>
  <si>
    <t>123 Р</t>
  </si>
  <si>
    <t>122 Р</t>
  </si>
  <si>
    <t>121 Р</t>
  </si>
  <si>
    <t>120 Р</t>
  </si>
  <si>
    <t>119 Р</t>
  </si>
  <si>
    <t>118 Р</t>
  </si>
  <si>
    <t>117 Р</t>
  </si>
  <si>
    <t>116 Р</t>
  </si>
  <si>
    <t>115 Р</t>
  </si>
  <si>
    <t>114 Р</t>
  </si>
  <si>
    <t>113 Р</t>
  </si>
  <si>
    <t>112 Р</t>
  </si>
  <si>
    <t>111 Р</t>
  </si>
  <si>
    <t>110 Р</t>
  </si>
  <si>
    <t>Итого по работам:</t>
  </si>
  <si>
    <t>ВСЕГО:</t>
  </si>
  <si>
    <t>План долгосрочных закупок товаров, работ и услуг ТОО "КТЖ-Грузовые перевозки" по состоянию на 28 марта 2022 г.</t>
  </si>
  <si>
    <t>2026</t>
  </si>
  <si>
    <t>2027</t>
  </si>
  <si>
    <t>2028</t>
  </si>
  <si>
    <t>43</t>
  </si>
  <si>
    <t>44</t>
  </si>
  <si>
    <t>45</t>
  </si>
  <si>
    <t>46</t>
  </si>
  <si>
    <t>1 У</t>
  </si>
  <si>
    <t>522119.900.000022</t>
  </si>
  <si>
    <t>Услуги по предоставлению в пользование железнодорожной магистральной линии и объектов железнодорожной инфраструктуры</t>
  </si>
  <si>
    <t>Услуги по предоставлению в пользование  железнодорожной магистральной линии и объектов железнодорожной инфраструктуры и организации пропуска по ней</t>
  </si>
  <si>
    <t>ОИ</t>
  </si>
  <si>
    <t>59-1-1</t>
  </si>
  <si>
    <t>0</t>
  </si>
  <si>
    <t>г.Астана, ул.Кунаева,6</t>
  </si>
  <si>
    <t>03.2023</t>
  </si>
  <si>
    <t>RU</t>
  </si>
  <si>
    <t>999999999</t>
  </si>
  <si>
    <t>Оренбургская область, г. Соль-Илецк (ст. Илецк), Саратовская обл. РП Озинки (ст. Озинки), Алтайский край, г. Горняк (ст. Неверовская)</t>
  </si>
  <si>
    <t>05.2023</t>
  </si>
  <si>
    <t>05.2028</t>
  </si>
  <si>
    <t>услуга</t>
  </si>
  <si>
    <t>020540003431</t>
  </si>
  <si>
    <t>ИТУ балансында тіркелген темір жол учаскелерінде магистральдық темір жол желісін және темір жол инфрақұрылымы объектілерін пайдалануға беру жөніндегі қызметтер</t>
  </si>
  <si>
    <t xml:space="preserve">Услуги по предоставлению в пользование железнодорожной магистральной линии и объектов железнодорожной инфраструктуры на железнодорожных участках, числящихся на балансе ИЖУ. </t>
  </si>
  <si>
    <t xml:space="preserve">ОРУ </t>
  </si>
  <si>
    <t>Услуги</t>
  </si>
  <si>
    <t>2 У</t>
  </si>
  <si>
    <t>100</t>
  </si>
  <si>
    <t>888888888</t>
  </si>
  <si>
    <t xml:space="preserve">По территории РК. Северо-Казахстанская - Акмолинская - Карагандинская - Улытауская - Кызылординская -Туркестанская - Жамбылская -  Алматинская - Жетысуская - Абайская - Восточно-Казахстанская - Павлодарская - Костанайская - Актюбинская - Западно-Казахстанская - Атырауская - Мангистауская области   </t>
  </si>
  <si>
    <t xml:space="preserve">Магистральдық темір жол желісін және темір жол инфрақұрылымы объектілерін транзиттық қатынаста пайдалануға беру жөніндегі көрсетілетін қызметтер.  </t>
  </si>
  <si>
    <t xml:space="preserve">Услуги по предоставлению в пользование железнодорожной магистральной линии и объектов железнодорожной инфраструктуры в транзитном сообщении. </t>
  </si>
  <si>
    <t>3 У</t>
  </si>
  <si>
    <t>Республикаішілік, экспорттық, импорттық қатынастарындағы магистральдық темір жол желісін және темір жол инфрақұрылымы объектілерін пайдалануға беру жөніндегі көрсетілетін қызметтер.</t>
  </si>
  <si>
    <t xml:space="preserve">Услуги по предоставлению в пользование железнодорожной магистральной линии и объектов железнодорожной инфраструктуры во внутриреспубликанском, экспортном и импортном сообщениях. </t>
  </si>
  <si>
    <t>Итого по услугам: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</si>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</sst>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₸_-;\-* #,##0.00\ _₸_-;_-* &quot;-&quot;??\ _₸_-;_-@_-"/>
    <numFmt numFmtId="164" formatCode="#,##0.00;[Red]#,##0.00"/>
    <numFmt numFmtId="165" formatCode="#,##0.000"/>
    <numFmt numFmtId="166" formatCode="#,##0.00_ ;\-#,##0.00\ "/>
    <numFmt numFmtId="167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2" fillId="2" borderId="2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vertical="center"/>
    </xf>
    <xf numFmtId="43" fontId="0" fillId="2" borderId="0" xfId="1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0" fillId="0" borderId="2" xfId="0" applyBorder="1"/>
    <xf numFmtId="49" fontId="3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6"/>
  <sheetViews>
    <sheetView tabSelected="1" topLeftCell="A175" zoomScale="60" zoomScaleNormal="60" workbookViewId="0">
      <selection activeCell="A7" sqref="A7:BM7"/>
    </sheetView>
  </sheetViews>
  <sheetFormatPr defaultRowHeight="14.5" x14ac:dyDescent="0.35"/>
  <cols>
    <col min="8" max="8" width="8.81640625" bestFit="1" customWidth="1"/>
    <col min="9" max="9" width="14.7265625" customWidth="1"/>
    <col min="10" max="10" width="11.1796875" customWidth="1"/>
    <col min="13" max="13" width="9.08984375" bestFit="1" customWidth="1"/>
    <col min="19" max="21" width="8.81640625" bestFit="1" customWidth="1"/>
    <col min="24" max="24" width="8.81640625" bestFit="1" customWidth="1"/>
    <col min="25" max="25" width="21.7265625" customWidth="1"/>
    <col min="26" max="26" width="18.54296875" customWidth="1"/>
    <col min="27" max="27" width="18.90625" customWidth="1"/>
    <col min="28" max="28" width="8.90625" bestFit="1" customWidth="1"/>
    <col min="29" max="29" width="16.1796875" customWidth="1"/>
    <col min="30" max="30" width="18.36328125" customWidth="1"/>
    <col min="31" max="31" width="18.81640625" customWidth="1"/>
    <col min="32" max="32" width="8.90625" bestFit="1" customWidth="1"/>
    <col min="33" max="33" width="20" customWidth="1"/>
    <col min="34" max="34" width="17.26953125" customWidth="1"/>
    <col min="35" max="35" width="19.7265625" customWidth="1"/>
    <col min="36" max="36" width="15.90625" customWidth="1"/>
    <col min="37" max="37" width="24.26953125" customWidth="1"/>
    <col min="38" max="38" width="19.54296875" customWidth="1"/>
    <col min="39" max="39" width="21.08984375" customWidth="1"/>
    <col min="40" max="40" width="15.90625" customWidth="1"/>
    <col min="41" max="41" width="19.08984375" customWidth="1"/>
    <col min="42" max="42" width="17.90625" customWidth="1"/>
    <col min="43" max="43" width="22.453125" customWidth="1"/>
    <col min="44" max="44" width="15.90625" customWidth="1"/>
    <col min="45" max="45" width="18.81640625" customWidth="1"/>
    <col min="46" max="46" width="19.81640625" customWidth="1"/>
    <col min="47" max="47" width="20.1796875" customWidth="1"/>
    <col min="48" max="48" width="9.453125" bestFit="1" customWidth="1"/>
    <col min="49" max="49" width="22.1796875" customWidth="1"/>
    <col min="50" max="50" width="20.90625" customWidth="1"/>
  </cols>
  <sheetData>
    <row r="1" spans="1:65" s="1" customFormat="1" ht="25.5" customHeigh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4"/>
      <c r="BB1" s="5"/>
      <c r="BC1" s="5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23" customFormat="1" x14ac:dyDescent="0.35">
      <c r="A2" s="24" t="s">
        <v>391</v>
      </c>
      <c r="V2" s="25"/>
      <c r="W2" s="25"/>
      <c r="X2" s="25"/>
      <c r="Z2" s="25"/>
      <c r="AA2" s="25"/>
      <c r="AB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65" s="1" customFormat="1" ht="25.5" customHeight="1" x14ac:dyDescent="0.3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Z3" s="4"/>
      <c r="BA3" s="4"/>
      <c r="BB3" s="5"/>
      <c r="BC3" s="5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1" customFormat="1" ht="25.5" customHeight="1" x14ac:dyDescent="0.35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6" t="s">
        <v>13</v>
      </c>
      <c r="O4" s="36" t="s">
        <v>14</v>
      </c>
      <c r="P4" s="36" t="s">
        <v>15</v>
      </c>
      <c r="Q4" s="36"/>
      <c r="R4" s="36"/>
      <c r="S4" s="36" t="s">
        <v>16</v>
      </c>
      <c r="T4" s="36"/>
      <c r="U4" s="36"/>
      <c r="V4" s="36" t="s">
        <v>17</v>
      </c>
      <c r="W4" s="36" t="s">
        <v>18</v>
      </c>
      <c r="X4" s="36" t="s">
        <v>19</v>
      </c>
      <c r="Y4" s="36"/>
      <c r="Z4" s="36"/>
      <c r="AA4" s="36"/>
      <c r="AB4" s="36" t="s">
        <v>20</v>
      </c>
      <c r="AC4" s="36"/>
      <c r="AD4" s="36"/>
      <c r="AE4" s="36"/>
      <c r="AF4" s="36" t="s">
        <v>204</v>
      </c>
      <c r="AG4" s="36"/>
      <c r="AH4" s="36"/>
      <c r="AI4" s="36"/>
      <c r="AJ4" s="36" t="s">
        <v>392</v>
      </c>
      <c r="AK4" s="36"/>
      <c r="AL4" s="36"/>
      <c r="AM4" s="36"/>
      <c r="AN4" s="36" t="s">
        <v>393</v>
      </c>
      <c r="AO4" s="36"/>
      <c r="AP4" s="36"/>
      <c r="AQ4" s="36"/>
      <c r="AR4" s="36" t="s">
        <v>394</v>
      </c>
      <c r="AS4" s="36"/>
      <c r="AT4" s="36"/>
      <c r="AU4" s="36"/>
      <c r="AV4" s="36" t="s">
        <v>21</v>
      </c>
      <c r="AW4" s="36"/>
      <c r="AX4" s="36"/>
      <c r="AY4" s="36" t="s">
        <v>22</v>
      </c>
      <c r="AZ4" s="36" t="s">
        <v>23</v>
      </c>
      <c r="BA4" s="36"/>
      <c r="BB4" s="37" t="s">
        <v>24</v>
      </c>
      <c r="BC4" s="37"/>
      <c r="BD4" s="37"/>
      <c r="BE4" s="37"/>
      <c r="BF4" s="37"/>
      <c r="BG4" s="37"/>
      <c r="BH4" s="37"/>
      <c r="BI4" s="37"/>
      <c r="BJ4" s="37"/>
      <c r="BK4" s="37" t="s">
        <v>25</v>
      </c>
      <c r="BL4" s="37" t="s">
        <v>26</v>
      </c>
      <c r="BM4" s="37" t="s">
        <v>27</v>
      </c>
    </row>
    <row r="5" spans="1:65" s="1" customFormat="1" ht="25.5" customHeight="1" x14ac:dyDescent="0.3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8" t="s">
        <v>28</v>
      </c>
      <c r="Q5" s="36" t="s">
        <v>29</v>
      </c>
      <c r="R5" s="36"/>
      <c r="S5" s="36"/>
      <c r="T5" s="36"/>
      <c r="U5" s="36"/>
      <c r="V5" s="36"/>
      <c r="W5" s="36"/>
      <c r="X5" s="35" t="s">
        <v>30</v>
      </c>
      <c r="Y5" s="35" t="s">
        <v>31</v>
      </c>
      <c r="Z5" s="35" t="s">
        <v>32</v>
      </c>
      <c r="AA5" s="35" t="s">
        <v>33</v>
      </c>
      <c r="AB5" s="35" t="s">
        <v>30</v>
      </c>
      <c r="AC5" s="35" t="s">
        <v>31</v>
      </c>
      <c r="AD5" s="35" t="s">
        <v>32</v>
      </c>
      <c r="AE5" s="35" t="s">
        <v>33</v>
      </c>
      <c r="AF5" s="35" t="s">
        <v>30</v>
      </c>
      <c r="AG5" s="35" t="s">
        <v>31</v>
      </c>
      <c r="AH5" s="35" t="s">
        <v>32</v>
      </c>
      <c r="AI5" s="35" t="s">
        <v>33</v>
      </c>
      <c r="AJ5" s="35" t="s">
        <v>30</v>
      </c>
      <c r="AK5" s="35" t="s">
        <v>31</v>
      </c>
      <c r="AL5" s="35" t="s">
        <v>32</v>
      </c>
      <c r="AM5" s="35" t="s">
        <v>33</v>
      </c>
      <c r="AN5" s="35" t="s">
        <v>30</v>
      </c>
      <c r="AO5" s="35" t="s">
        <v>31</v>
      </c>
      <c r="AP5" s="35" t="s">
        <v>32</v>
      </c>
      <c r="AQ5" s="35" t="s">
        <v>33</v>
      </c>
      <c r="AR5" s="35" t="s">
        <v>30</v>
      </c>
      <c r="AS5" s="35" t="s">
        <v>31</v>
      </c>
      <c r="AT5" s="35" t="s">
        <v>32</v>
      </c>
      <c r="AU5" s="35" t="s">
        <v>33</v>
      </c>
      <c r="AV5" s="36" t="s">
        <v>30</v>
      </c>
      <c r="AW5" s="36" t="s">
        <v>32</v>
      </c>
      <c r="AX5" s="36" t="s">
        <v>34</v>
      </c>
      <c r="AY5" s="36"/>
      <c r="AZ5" s="36" t="s">
        <v>35</v>
      </c>
      <c r="BA5" s="36" t="s">
        <v>36</v>
      </c>
      <c r="BB5" s="37" t="s">
        <v>37</v>
      </c>
      <c r="BC5" s="37"/>
      <c r="BD5" s="37"/>
      <c r="BE5" s="37" t="s">
        <v>38</v>
      </c>
      <c r="BF5" s="37"/>
      <c r="BG5" s="37"/>
      <c r="BH5" s="37" t="s">
        <v>39</v>
      </c>
      <c r="BI5" s="37"/>
      <c r="BJ5" s="37"/>
      <c r="BK5" s="37"/>
      <c r="BL5" s="37"/>
      <c r="BM5" s="37"/>
    </row>
    <row r="6" spans="1:65" s="3" customFormat="1" ht="25.5" customHeight="1" x14ac:dyDescent="0.3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8" t="s">
        <v>40</v>
      </c>
      <c r="Q6" s="8" t="s">
        <v>41</v>
      </c>
      <c r="R6" s="8" t="s">
        <v>40</v>
      </c>
      <c r="S6" s="8" t="s">
        <v>42</v>
      </c>
      <c r="T6" s="8" t="s">
        <v>43</v>
      </c>
      <c r="U6" s="8" t="s">
        <v>44</v>
      </c>
      <c r="V6" s="36"/>
      <c r="W6" s="36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6"/>
      <c r="AW6" s="36"/>
      <c r="AX6" s="36"/>
      <c r="AY6" s="36"/>
      <c r="AZ6" s="36"/>
      <c r="BA6" s="36"/>
      <c r="BB6" s="9" t="s">
        <v>45</v>
      </c>
      <c r="BC6" s="9" t="s">
        <v>46</v>
      </c>
      <c r="BD6" s="9" t="s">
        <v>47</v>
      </c>
      <c r="BE6" s="9" t="s">
        <v>45</v>
      </c>
      <c r="BF6" s="9" t="s">
        <v>46</v>
      </c>
      <c r="BG6" s="9" t="s">
        <v>47</v>
      </c>
      <c r="BH6" s="9" t="s">
        <v>45</v>
      </c>
      <c r="BI6" s="9" t="s">
        <v>46</v>
      </c>
      <c r="BJ6" s="9" t="s">
        <v>47</v>
      </c>
      <c r="BK6" s="37"/>
      <c r="BL6" s="37"/>
      <c r="BM6" s="37"/>
    </row>
    <row r="7" spans="1:65" s="3" customFormat="1" ht="25.5" customHeight="1" x14ac:dyDescent="0.35">
      <c r="A7" s="10" t="s">
        <v>48</v>
      </c>
      <c r="B7" s="10" t="s">
        <v>49</v>
      </c>
      <c r="C7" s="10" t="s">
        <v>50</v>
      </c>
      <c r="D7" s="10" t="s">
        <v>51</v>
      </c>
      <c r="E7" s="10" t="s">
        <v>52</v>
      </c>
      <c r="F7" s="10" t="s">
        <v>53</v>
      </c>
      <c r="G7" s="10" t="s">
        <v>54</v>
      </c>
      <c r="H7" s="10" t="s">
        <v>55</v>
      </c>
      <c r="I7" s="10" t="s">
        <v>56</v>
      </c>
      <c r="J7" s="10" t="s">
        <v>57</v>
      </c>
      <c r="K7" s="10" t="s">
        <v>58</v>
      </c>
      <c r="L7" s="10" t="s">
        <v>59</v>
      </c>
      <c r="M7" s="10" t="s">
        <v>60</v>
      </c>
      <c r="N7" s="10" t="s">
        <v>61</v>
      </c>
      <c r="O7" s="10" t="s">
        <v>62</v>
      </c>
      <c r="P7" s="10" t="s">
        <v>63</v>
      </c>
      <c r="Q7" s="10" t="s">
        <v>64</v>
      </c>
      <c r="R7" s="10" t="s">
        <v>65</v>
      </c>
      <c r="S7" s="10" t="s">
        <v>66</v>
      </c>
      <c r="T7" s="10" t="s">
        <v>67</v>
      </c>
      <c r="U7" s="10" t="s">
        <v>68</v>
      </c>
      <c r="V7" s="10" t="s">
        <v>69</v>
      </c>
      <c r="W7" s="10" t="s">
        <v>70</v>
      </c>
      <c r="X7" s="10" t="s">
        <v>71</v>
      </c>
      <c r="Y7" s="10" t="s">
        <v>72</v>
      </c>
      <c r="Z7" s="10" t="s">
        <v>73</v>
      </c>
      <c r="AA7" s="10" t="s">
        <v>429</v>
      </c>
      <c r="AB7" s="10" t="s">
        <v>430</v>
      </c>
      <c r="AC7" s="10" t="s">
        <v>431</v>
      </c>
      <c r="AD7" s="10" t="s">
        <v>432</v>
      </c>
      <c r="AE7" s="10" t="s">
        <v>74</v>
      </c>
      <c r="AF7" s="10" t="s">
        <v>75</v>
      </c>
      <c r="AG7" s="10" t="s">
        <v>76</v>
      </c>
      <c r="AH7" s="10" t="s">
        <v>77</v>
      </c>
      <c r="AI7" s="10" t="s">
        <v>78</v>
      </c>
      <c r="AJ7" s="10" t="s">
        <v>79</v>
      </c>
      <c r="AK7" s="10" t="s">
        <v>80</v>
      </c>
      <c r="AL7" s="10" t="s">
        <v>81</v>
      </c>
      <c r="AM7" s="10" t="s">
        <v>82</v>
      </c>
      <c r="AN7" s="10" t="s">
        <v>83</v>
      </c>
      <c r="AO7" s="10" t="s">
        <v>84</v>
      </c>
      <c r="AP7" s="10" t="s">
        <v>85</v>
      </c>
      <c r="AQ7" s="10" t="s">
        <v>395</v>
      </c>
      <c r="AR7" s="10" t="s">
        <v>396</v>
      </c>
      <c r="AS7" s="10" t="s">
        <v>397</v>
      </c>
      <c r="AT7" s="10" t="s">
        <v>398</v>
      </c>
      <c r="AU7" s="10" t="s">
        <v>86</v>
      </c>
      <c r="AV7" s="10" t="s">
        <v>87</v>
      </c>
      <c r="AW7" s="10" t="s">
        <v>88</v>
      </c>
      <c r="AX7" s="10" t="s">
        <v>89</v>
      </c>
      <c r="AY7" s="10" t="s">
        <v>90</v>
      </c>
      <c r="AZ7" s="10" t="s">
        <v>91</v>
      </c>
      <c r="BA7" s="10" t="s">
        <v>92</v>
      </c>
      <c r="BB7" s="10" t="s">
        <v>93</v>
      </c>
      <c r="BC7" s="10" t="s">
        <v>94</v>
      </c>
      <c r="BD7" s="10" t="s">
        <v>95</v>
      </c>
      <c r="BE7" s="10" t="s">
        <v>96</v>
      </c>
      <c r="BF7" s="10" t="s">
        <v>97</v>
      </c>
      <c r="BG7" s="10" t="s">
        <v>98</v>
      </c>
      <c r="BH7" s="10" t="s">
        <v>99</v>
      </c>
      <c r="BI7" s="10" t="s">
        <v>100</v>
      </c>
      <c r="BJ7" s="10" t="s">
        <v>101</v>
      </c>
      <c r="BK7" s="10" t="s">
        <v>102</v>
      </c>
      <c r="BL7" s="10" t="s">
        <v>103</v>
      </c>
      <c r="BM7" s="10" t="s">
        <v>104</v>
      </c>
    </row>
    <row r="8" spans="1:65" s="18" customFormat="1" ht="25.5" customHeight="1" x14ac:dyDescent="0.35">
      <c r="A8" s="11" t="s">
        <v>324</v>
      </c>
      <c r="B8" s="11" t="s">
        <v>107</v>
      </c>
      <c r="C8" s="11" t="s">
        <v>108</v>
      </c>
      <c r="D8" s="11" t="s">
        <v>108</v>
      </c>
      <c r="E8" s="11" t="s">
        <v>215</v>
      </c>
      <c r="F8" s="11"/>
      <c r="G8" s="11"/>
      <c r="H8" s="11">
        <v>30</v>
      </c>
      <c r="I8" s="11">
        <v>710000000</v>
      </c>
      <c r="J8" s="11" t="s">
        <v>110</v>
      </c>
      <c r="K8" s="11" t="s">
        <v>203</v>
      </c>
      <c r="L8" s="11" t="s">
        <v>105</v>
      </c>
      <c r="M8" s="11">
        <v>390000000</v>
      </c>
      <c r="N8" s="11" t="s">
        <v>183</v>
      </c>
      <c r="O8" s="11"/>
      <c r="P8" s="11" t="s">
        <v>205</v>
      </c>
      <c r="Q8" s="11"/>
      <c r="R8" s="11"/>
      <c r="S8" s="11">
        <v>0</v>
      </c>
      <c r="T8" s="11">
        <v>0</v>
      </c>
      <c r="U8" s="11">
        <v>100</v>
      </c>
      <c r="V8" s="11" t="s">
        <v>112</v>
      </c>
      <c r="W8" s="11" t="s">
        <v>106</v>
      </c>
      <c r="X8" s="12">
        <v>200</v>
      </c>
      <c r="Y8" s="13">
        <v>3575334.45</v>
      </c>
      <c r="Z8" s="14">
        <v>715066890</v>
      </c>
      <c r="AA8" s="15">
        <v>800874916.80000007</v>
      </c>
      <c r="AB8" s="16">
        <v>240</v>
      </c>
      <c r="AC8" s="13">
        <v>3575334.45</v>
      </c>
      <c r="AD8" s="14">
        <v>858080268</v>
      </c>
      <c r="AE8" s="14">
        <v>961049900.16000009</v>
      </c>
      <c r="AF8" s="16">
        <v>210</v>
      </c>
      <c r="AG8" s="13">
        <v>3575334.45</v>
      </c>
      <c r="AH8" s="14">
        <v>750820234.5</v>
      </c>
      <c r="AI8" s="14">
        <v>840918662.6400001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>
        <f t="shared" ref="AV8:AV39" si="0">X8+AB8+AF8</f>
        <v>650</v>
      </c>
      <c r="AW8" s="14">
        <f t="shared" ref="AW8:AW39" si="1">Z8+AD8+AH8</f>
        <v>2323967392.5</v>
      </c>
      <c r="AX8" s="14">
        <f t="shared" ref="AX8:AX39" si="2">AW8*1.12</f>
        <v>2602843479.6000004</v>
      </c>
      <c r="AY8" s="11" t="s">
        <v>113</v>
      </c>
      <c r="AZ8" s="11" t="s">
        <v>143</v>
      </c>
      <c r="BA8" s="11" t="s">
        <v>144</v>
      </c>
      <c r="BB8" s="14"/>
      <c r="BC8" s="14"/>
      <c r="BD8" s="14"/>
      <c r="BE8" s="14"/>
      <c r="BF8" s="17"/>
      <c r="BG8" s="17"/>
      <c r="BH8" s="14"/>
      <c r="BI8" s="14"/>
      <c r="BJ8" s="14"/>
      <c r="BK8" s="14" t="s">
        <v>116</v>
      </c>
      <c r="BL8" s="14" t="s">
        <v>117</v>
      </c>
      <c r="BM8" s="14" t="s">
        <v>118</v>
      </c>
    </row>
    <row r="9" spans="1:65" s="18" customFormat="1" ht="25.5" customHeight="1" x14ac:dyDescent="0.35">
      <c r="A9" s="11" t="s">
        <v>323</v>
      </c>
      <c r="B9" s="11" t="s">
        <v>107</v>
      </c>
      <c r="C9" s="11" t="s">
        <v>108</v>
      </c>
      <c r="D9" s="11" t="s">
        <v>108</v>
      </c>
      <c r="E9" s="11" t="s">
        <v>215</v>
      </c>
      <c r="F9" s="11"/>
      <c r="G9" s="11"/>
      <c r="H9" s="11">
        <v>30</v>
      </c>
      <c r="I9" s="11">
        <v>710000000</v>
      </c>
      <c r="J9" s="11" t="s">
        <v>110</v>
      </c>
      <c r="K9" s="11" t="s">
        <v>203</v>
      </c>
      <c r="L9" s="11" t="s">
        <v>105</v>
      </c>
      <c r="M9" s="11">
        <v>350000000</v>
      </c>
      <c r="N9" s="11" t="s">
        <v>182</v>
      </c>
      <c r="O9" s="11"/>
      <c r="P9" s="11" t="s">
        <v>205</v>
      </c>
      <c r="Q9" s="11"/>
      <c r="R9" s="11"/>
      <c r="S9" s="11">
        <v>0</v>
      </c>
      <c r="T9" s="11">
        <v>0</v>
      </c>
      <c r="U9" s="11">
        <v>100</v>
      </c>
      <c r="V9" s="11" t="s">
        <v>126</v>
      </c>
      <c r="W9" s="11" t="s">
        <v>106</v>
      </c>
      <c r="X9" s="12">
        <v>400</v>
      </c>
      <c r="Y9" s="13">
        <v>28487.5</v>
      </c>
      <c r="Z9" s="14">
        <v>11395000</v>
      </c>
      <c r="AA9" s="15">
        <v>12762400.000000002</v>
      </c>
      <c r="AB9" s="16">
        <v>500</v>
      </c>
      <c r="AC9" s="13">
        <v>28487.5</v>
      </c>
      <c r="AD9" s="14">
        <v>14243750</v>
      </c>
      <c r="AE9" s="14">
        <v>15953000.000000002</v>
      </c>
      <c r="AF9" s="16">
        <v>450</v>
      </c>
      <c r="AG9" s="13">
        <v>28487.5</v>
      </c>
      <c r="AH9" s="14">
        <v>12819375</v>
      </c>
      <c r="AI9" s="14">
        <v>14357700.000000002</v>
      </c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>
        <f t="shared" si="0"/>
        <v>1350</v>
      </c>
      <c r="AW9" s="14">
        <f t="shared" si="1"/>
        <v>38458125</v>
      </c>
      <c r="AX9" s="14">
        <f t="shared" si="2"/>
        <v>43073100.000000007</v>
      </c>
      <c r="AY9" s="11" t="s">
        <v>113</v>
      </c>
      <c r="AZ9" s="11" t="s">
        <v>147</v>
      </c>
      <c r="BA9" s="11" t="s">
        <v>177</v>
      </c>
      <c r="BB9" s="14"/>
      <c r="BC9" s="14"/>
      <c r="BD9" s="14"/>
      <c r="BE9" s="14"/>
      <c r="BF9" s="17"/>
      <c r="BG9" s="17"/>
      <c r="BH9" s="14"/>
      <c r="BI9" s="14"/>
      <c r="BJ9" s="14"/>
      <c r="BK9" s="14" t="s">
        <v>116</v>
      </c>
      <c r="BL9" s="14" t="s">
        <v>117</v>
      </c>
      <c r="BM9" s="14" t="s">
        <v>118</v>
      </c>
    </row>
    <row r="10" spans="1:65" s="18" customFormat="1" ht="25.5" customHeight="1" x14ac:dyDescent="0.35">
      <c r="A10" s="11" t="s">
        <v>322</v>
      </c>
      <c r="B10" s="11" t="s">
        <v>107</v>
      </c>
      <c r="C10" s="11" t="s">
        <v>108</v>
      </c>
      <c r="D10" s="11" t="s">
        <v>108</v>
      </c>
      <c r="E10" s="11" t="s">
        <v>215</v>
      </c>
      <c r="F10" s="11"/>
      <c r="G10" s="11"/>
      <c r="H10" s="11">
        <v>30</v>
      </c>
      <c r="I10" s="11">
        <v>710000000</v>
      </c>
      <c r="J10" s="11" t="s">
        <v>110</v>
      </c>
      <c r="K10" s="11" t="s">
        <v>203</v>
      </c>
      <c r="L10" s="11" t="s">
        <v>105</v>
      </c>
      <c r="M10" s="11">
        <v>350000000</v>
      </c>
      <c r="N10" s="11" t="s">
        <v>182</v>
      </c>
      <c r="O10" s="11"/>
      <c r="P10" s="11" t="s">
        <v>205</v>
      </c>
      <c r="Q10" s="11"/>
      <c r="R10" s="11"/>
      <c r="S10" s="11">
        <v>0</v>
      </c>
      <c r="T10" s="11">
        <v>0</v>
      </c>
      <c r="U10" s="11">
        <v>100</v>
      </c>
      <c r="V10" s="11" t="s">
        <v>112</v>
      </c>
      <c r="W10" s="11" t="s">
        <v>106</v>
      </c>
      <c r="X10" s="12">
        <v>200</v>
      </c>
      <c r="Y10" s="13">
        <v>3575334.45</v>
      </c>
      <c r="Z10" s="14">
        <v>715066890</v>
      </c>
      <c r="AA10" s="15">
        <v>800874916.80000007</v>
      </c>
      <c r="AB10" s="16">
        <v>240</v>
      </c>
      <c r="AC10" s="13">
        <v>3575334.45</v>
      </c>
      <c r="AD10" s="14">
        <v>858080268</v>
      </c>
      <c r="AE10" s="14">
        <v>961049900.16000009</v>
      </c>
      <c r="AF10" s="16">
        <v>210</v>
      </c>
      <c r="AG10" s="13">
        <v>3575334.45</v>
      </c>
      <c r="AH10" s="14">
        <v>750820234.5</v>
      </c>
      <c r="AI10" s="14">
        <v>840918662.6400001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>
        <f t="shared" si="0"/>
        <v>650</v>
      </c>
      <c r="AW10" s="14">
        <f t="shared" si="1"/>
        <v>2323967392.5</v>
      </c>
      <c r="AX10" s="14">
        <f t="shared" si="2"/>
        <v>2602843479.6000004</v>
      </c>
      <c r="AY10" s="11" t="s">
        <v>113</v>
      </c>
      <c r="AZ10" s="11" t="s">
        <v>143</v>
      </c>
      <c r="BA10" s="11" t="s">
        <v>144</v>
      </c>
      <c r="BB10" s="14"/>
      <c r="BC10" s="14"/>
      <c r="BD10" s="14"/>
      <c r="BE10" s="14"/>
      <c r="BF10" s="17"/>
      <c r="BG10" s="17"/>
      <c r="BH10" s="14"/>
      <c r="BI10" s="14"/>
      <c r="BJ10" s="14"/>
      <c r="BK10" s="14" t="s">
        <v>116</v>
      </c>
      <c r="BL10" s="14" t="s">
        <v>117</v>
      </c>
      <c r="BM10" s="14" t="s">
        <v>118</v>
      </c>
    </row>
    <row r="11" spans="1:65" s="18" customFormat="1" ht="25.5" customHeight="1" x14ac:dyDescent="0.35">
      <c r="A11" s="11" t="s">
        <v>321</v>
      </c>
      <c r="B11" s="11" t="s">
        <v>107</v>
      </c>
      <c r="C11" s="11" t="s">
        <v>108</v>
      </c>
      <c r="D11" s="11" t="s">
        <v>108</v>
      </c>
      <c r="E11" s="11" t="s">
        <v>215</v>
      </c>
      <c r="F11" s="11"/>
      <c r="G11" s="11"/>
      <c r="H11" s="11">
        <v>30</v>
      </c>
      <c r="I11" s="11">
        <v>710000000</v>
      </c>
      <c r="J11" s="11" t="s">
        <v>110</v>
      </c>
      <c r="K11" s="11" t="s">
        <v>203</v>
      </c>
      <c r="L11" s="11" t="s">
        <v>105</v>
      </c>
      <c r="M11" s="11">
        <v>350000000</v>
      </c>
      <c r="N11" s="11" t="s">
        <v>182</v>
      </c>
      <c r="O11" s="11"/>
      <c r="P11" s="11" t="s">
        <v>205</v>
      </c>
      <c r="Q11" s="11"/>
      <c r="R11" s="11"/>
      <c r="S11" s="11">
        <v>0</v>
      </c>
      <c r="T11" s="11">
        <v>0</v>
      </c>
      <c r="U11" s="11">
        <v>100</v>
      </c>
      <c r="V11" s="11" t="s">
        <v>112</v>
      </c>
      <c r="W11" s="11" t="s">
        <v>106</v>
      </c>
      <c r="X11" s="12">
        <v>40</v>
      </c>
      <c r="Y11" s="13">
        <v>28195.34</v>
      </c>
      <c r="Z11" s="14">
        <v>1127813.6000000001</v>
      </c>
      <c r="AA11" s="15">
        <v>1263151.2320000003</v>
      </c>
      <c r="AB11" s="16">
        <v>60</v>
      </c>
      <c r="AC11" s="13">
        <v>28195.34</v>
      </c>
      <c r="AD11" s="14">
        <v>1691720.4</v>
      </c>
      <c r="AE11" s="14">
        <v>1894726.848</v>
      </c>
      <c r="AF11" s="16">
        <v>60</v>
      </c>
      <c r="AG11" s="13">
        <v>28195.34</v>
      </c>
      <c r="AH11" s="14">
        <v>1691720.4</v>
      </c>
      <c r="AI11" s="14">
        <v>1894726.848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>
        <f t="shared" si="0"/>
        <v>160</v>
      </c>
      <c r="AW11" s="14">
        <f t="shared" si="1"/>
        <v>4511254.4000000004</v>
      </c>
      <c r="AX11" s="14">
        <f t="shared" si="2"/>
        <v>5052604.9280000012</v>
      </c>
      <c r="AY11" s="11" t="s">
        <v>113</v>
      </c>
      <c r="AZ11" s="11" t="s">
        <v>134</v>
      </c>
      <c r="BA11" s="11" t="s">
        <v>136</v>
      </c>
      <c r="BB11" s="14"/>
      <c r="BC11" s="14"/>
      <c r="BD11" s="14"/>
      <c r="BE11" s="14"/>
      <c r="BF11" s="17"/>
      <c r="BG11" s="17"/>
      <c r="BH11" s="14"/>
      <c r="BI11" s="14"/>
      <c r="BJ11" s="14"/>
      <c r="BK11" s="14" t="s">
        <v>116</v>
      </c>
      <c r="BL11" s="14" t="s">
        <v>117</v>
      </c>
      <c r="BM11" s="14" t="s">
        <v>118</v>
      </c>
    </row>
    <row r="12" spans="1:65" s="18" customFormat="1" ht="25.5" customHeight="1" x14ac:dyDescent="0.35">
      <c r="A12" s="11" t="s">
        <v>320</v>
      </c>
      <c r="B12" s="11" t="s">
        <v>107</v>
      </c>
      <c r="C12" s="11" t="s">
        <v>108</v>
      </c>
      <c r="D12" s="11" t="s">
        <v>108</v>
      </c>
      <c r="E12" s="11" t="s">
        <v>215</v>
      </c>
      <c r="F12" s="11"/>
      <c r="G12" s="11"/>
      <c r="H12" s="11">
        <v>30</v>
      </c>
      <c r="I12" s="11">
        <v>710000000</v>
      </c>
      <c r="J12" s="11" t="s">
        <v>110</v>
      </c>
      <c r="K12" s="11" t="s">
        <v>203</v>
      </c>
      <c r="L12" s="11" t="s">
        <v>105</v>
      </c>
      <c r="M12" s="11">
        <v>350000000</v>
      </c>
      <c r="N12" s="11" t="s">
        <v>182</v>
      </c>
      <c r="O12" s="11"/>
      <c r="P12" s="11" t="s">
        <v>205</v>
      </c>
      <c r="Q12" s="11"/>
      <c r="R12" s="11"/>
      <c r="S12" s="11">
        <v>0</v>
      </c>
      <c r="T12" s="11">
        <v>0</v>
      </c>
      <c r="U12" s="11">
        <v>100</v>
      </c>
      <c r="V12" s="11" t="s">
        <v>126</v>
      </c>
      <c r="W12" s="11" t="s">
        <v>106</v>
      </c>
      <c r="X12" s="12">
        <v>20</v>
      </c>
      <c r="Y12" s="13">
        <v>29061.9</v>
      </c>
      <c r="Z12" s="14">
        <v>581238</v>
      </c>
      <c r="AA12" s="15">
        <v>650986.56000000006</v>
      </c>
      <c r="AB12" s="16">
        <v>30</v>
      </c>
      <c r="AC12" s="13">
        <v>29061.9</v>
      </c>
      <c r="AD12" s="14">
        <v>871857</v>
      </c>
      <c r="AE12" s="14">
        <v>976479.84000000008</v>
      </c>
      <c r="AF12" s="16">
        <v>20</v>
      </c>
      <c r="AG12" s="13">
        <v>29061.9</v>
      </c>
      <c r="AH12" s="14">
        <v>581238</v>
      </c>
      <c r="AI12" s="14">
        <v>650986.56000000006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>
        <f t="shared" si="0"/>
        <v>70</v>
      </c>
      <c r="AW12" s="14">
        <f t="shared" si="1"/>
        <v>2034333</v>
      </c>
      <c r="AX12" s="14">
        <f t="shared" si="2"/>
        <v>2278452.9600000004</v>
      </c>
      <c r="AY12" s="11" t="s">
        <v>113</v>
      </c>
      <c r="AZ12" s="11" t="s">
        <v>127</v>
      </c>
      <c r="BA12" s="11" t="s">
        <v>168</v>
      </c>
      <c r="BB12" s="14"/>
      <c r="BC12" s="14"/>
      <c r="BD12" s="14"/>
      <c r="BE12" s="14"/>
      <c r="BF12" s="17"/>
      <c r="BG12" s="17"/>
      <c r="BH12" s="14"/>
      <c r="BI12" s="14"/>
      <c r="BJ12" s="14"/>
      <c r="BK12" s="14" t="s">
        <v>116</v>
      </c>
      <c r="BL12" s="14" t="s">
        <v>117</v>
      </c>
      <c r="BM12" s="14" t="s">
        <v>118</v>
      </c>
    </row>
    <row r="13" spans="1:65" s="18" customFormat="1" ht="25.5" customHeight="1" x14ac:dyDescent="0.35">
      <c r="A13" s="11" t="s">
        <v>319</v>
      </c>
      <c r="B13" s="11" t="s">
        <v>107</v>
      </c>
      <c r="C13" s="11" t="s">
        <v>108</v>
      </c>
      <c r="D13" s="11" t="s">
        <v>108</v>
      </c>
      <c r="E13" s="11" t="s">
        <v>215</v>
      </c>
      <c r="F13" s="11"/>
      <c r="G13" s="11"/>
      <c r="H13" s="11">
        <v>30</v>
      </c>
      <c r="I13" s="11">
        <v>710000000</v>
      </c>
      <c r="J13" s="11" t="s">
        <v>110</v>
      </c>
      <c r="K13" s="11" t="s">
        <v>203</v>
      </c>
      <c r="L13" s="11" t="s">
        <v>105</v>
      </c>
      <c r="M13" s="11">
        <v>350000000</v>
      </c>
      <c r="N13" s="11" t="s">
        <v>182</v>
      </c>
      <c r="O13" s="11"/>
      <c r="P13" s="11" t="s">
        <v>205</v>
      </c>
      <c r="Q13" s="11"/>
      <c r="R13" s="11"/>
      <c r="S13" s="11">
        <v>0</v>
      </c>
      <c r="T13" s="11">
        <v>0</v>
      </c>
      <c r="U13" s="11">
        <v>100</v>
      </c>
      <c r="V13" s="11" t="s">
        <v>112</v>
      </c>
      <c r="W13" s="11" t="s">
        <v>106</v>
      </c>
      <c r="X13" s="12">
        <v>9</v>
      </c>
      <c r="Y13" s="13">
        <v>686173.31</v>
      </c>
      <c r="Z13" s="14">
        <v>6175559.790000001</v>
      </c>
      <c r="AA13" s="15">
        <v>6916626.9648000021</v>
      </c>
      <c r="AB13" s="16">
        <v>12</v>
      </c>
      <c r="AC13" s="13">
        <v>686173.31</v>
      </c>
      <c r="AD13" s="14">
        <v>8234079.7200000007</v>
      </c>
      <c r="AE13" s="14">
        <v>9222169.2864000015</v>
      </c>
      <c r="AF13" s="16">
        <v>12</v>
      </c>
      <c r="AG13" s="13">
        <v>686173.31</v>
      </c>
      <c r="AH13" s="14">
        <v>8234079.7200000007</v>
      </c>
      <c r="AI13" s="14">
        <v>9222169.2864000015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>
        <f t="shared" si="0"/>
        <v>33</v>
      </c>
      <c r="AW13" s="14">
        <f t="shared" si="1"/>
        <v>22643719.230000004</v>
      </c>
      <c r="AX13" s="14">
        <f t="shared" si="2"/>
        <v>25360965.537600007</v>
      </c>
      <c r="AY13" s="11" t="s">
        <v>113</v>
      </c>
      <c r="AZ13" s="11" t="s">
        <v>124</v>
      </c>
      <c r="BA13" s="11" t="s">
        <v>125</v>
      </c>
      <c r="BB13" s="14"/>
      <c r="BC13" s="14"/>
      <c r="BD13" s="14"/>
      <c r="BE13" s="14"/>
      <c r="BF13" s="17"/>
      <c r="BG13" s="17"/>
      <c r="BH13" s="14"/>
      <c r="BI13" s="14"/>
      <c r="BJ13" s="14"/>
      <c r="BK13" s="14" t="s">
        <v>116</v>
      </c>
      <c r="BL13" s="14" t="s">
        <v>117</v>
      </c>
      <c r="BM13" s="14" t="s">
        <v>118</v>
      </c>
    </row>
    <row r="14" spans="1:65" s="18" customFormat="1" ht="25.5" customHeight="1" x14ac:dyDescent="0.35">
      <c r="A14" s="11" t="s">
        <v>318</v>
      </c>
      <c r="B14" s="11" t="s">
        <v>107</v>
      </c>
      <c r="C14" s="11" t="s">
        <v>108</v>
      </c>
      <c r="D14" s="11" t="s">
        <v>108</v>
      </c>
      <c r="E14" s="11" t="s">
        <v>215</v>
      </c>
      <c r="F14" s="11"/>
      <c r="G14" s="11"/>
      <c r="H14" s="11">
        <v>30</v>
      </c>
      <c r="I14" s="11">
        <v>710000000</v>
      </c>
      <c r="J14" s="11" t="s">
        <v>110</v>
      </c>
      <c r="K14" s="11" t="s">
        <v>203</v>
      </c>
      <c r="L14" s="11" t="s">
        <v>105</v>
      </c>
      <c r="M14" s="11">
        <v>350000000</v>
      </c>
      <c r="N14" s="11" t="s">
        <v>182</v>
      </c>
      <c r="O14" s="11"/>
      <c r="P14" s="11" t="s">
        <v>205</v>
      </c>
      <c r="Q14" s="11"/>
      <c r="R14" s="11"/>
      <c r="S14" s="11">
        <v>0</v>
      </c>
      <c r="T14" s="11">
        <v>0</v>
      </c>
      <c r="U14" s="11">
        <v>100</v>
      </c>
      <c r="V14" s="11" t="s">
        <v>112</v>
      </c>
      <c r="W14" s="11" t="s">
        <v>106</v>
      </c>
      <c r="X14" s="12">
        <v>1</v>
      </c>
      <c r="Y14" s="13">
        <v>1868414.47</v>
      </c>
      <c r="Z14" s="14">
        <v>1868414.47</v>
      </c>
      <c r="AA14" s="15">
        <v>2092624.2064000003</v>
      </c>
      <c r="AB14" s="16">
        <v>1</v>
      </c>
      <c r="AC14" s="13">
        <v>1868414.47</v>
      </c>
      <c r="AD14" s="14">
        <v>1868414.47</v>
      </c>
      <c r="AE14" s="14">
        <v>2092624.2064000003</v>
      </c>
      <c r="AF14" s="16">
        <v>1</v>
      </c>
      <c r="AG14" s="13">
        <v>1868414.47</v>
      </c>
      <c r="AH14" s="14">
        <v>1868414.47</v>
      </c>
      <c r="AI14" s="14">
        <v>2092624.2064000003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>
        <f t="shared" si="0"/>
        <v>3</v>
      </c>
      <c r="AW14" s="14">
        <f t="shared" si="1"/>
        <v>5605243.4100000001</v>
      </c>
      <c r="AX14" s="14">
        <f t="shared" si="2"/>
        <v>6277872.6192000005</v>
      </c>
      <c r="AY14" s="11" t="s">
        <v>113</v>
      </c>
      <c r="AZ14" s="11" t="s">
        <v>123</v>
      </c>
      <c r="BA14" s="11" t="s">
        <v>130</v>
      </c>
      <c r="BB14" s="14"/>
      <c r="BC14" s="14"/>
      <c r="BD14" s="14"/>
      <c r="BE14" s="14"/>
      <c r="BF14" s="17"/>
      <c r="BG14" s="17"/>
      <c r="BH14" s="14"/>
      <c r="BI14" s="14"/>
      <c r="BJ14" s="14"/>
      <c r="BK14" s="14" t="s">
        <v>116</v>
      </c>
      <c r="BL14" s="14" t="s">
        <v>117</v>
      </c>
      <c r="BM14" s="14" t="s">
        <v>118</v>
      </c>
    </row>
    <row r="15" spans="1:65" s="18" customFormat="1" ht="25.5" customHeight="1" x14ac:dyDescent="0.35">
      <c r="A15" s="11" t="s">
        <v>317</v>
      </c>
      <c r="B15" s="11" t="s">
        <v>107</v>
      </c>
      <c r="C15" s="11" t="s">
        <v>108</v>
      </c>
      <c r="D15" s="11" t="s">
        <v>108</v>
      </c>
      <c r="E15" s="11" t="s">
        <v>215</v>
      </c>
      <c r="F15" s="11"/>
      <c r="G15" s="11"/>
      <c r="H15" s="11">
        <v>30</v>
      </c>
      <c r="I15" s="11">
        <v>710000000</v>
      </c>
      <c r="J15" s="11" t="s">
        <v>110</v>
      </c>
      <c r="K15" s="11" t="s">
        <v>203</v>
      </c>
      <c r="L15" s="11" t="s">
        <v>105</v>
      </c>
      <c r="M15" s="11">
        <v>590000000</v>
      </c>
      <c r="N15" s="11" t="s">
        <v>181</v>
      </c>
      <c r="O15" s="11"/>
      <c r="P15" s="11" t="s">
        <v>205</v>
      </c>
      <c r="Q15" s="11"/>
      <c r="R15" s="11"/>
      <c r="S15" s="11">
        <v>0</v>
      </c>
      <c r="T15" s="11">
        <v>0</v>
      </c>
      <c r="U15" s="11">
        <v>100</v>
      </c>
      <c r="V15" s="11" t="s">
        <v>126</v>
      </c>
      <c r="W15" s="11" t="s">
        <v>106</v>
      </c>
      <c r="X15" s="12">
        <v>10</v>
      </c>
      <c r="Y15" s="13">
        <v>28487.5</v>
      </c>
      <c r="Z15" s="14">
        <v>284875</v>
      </c>
      <c r="AA15" s="15">
        <v>319060.00000000006</v>
      </c>
      <c r="AB15" s="16">
        <v>15</v>
      </c>
      <c r="AC15" s="13">
        <v>28487.5</v>
      </c>
      <c r="AD15" s="14">
        <v>427312.5</v>
      </c>
      <c r="AE15" s="14">
        <v>478590.00000000006</v>
      </c>
      <c r="AF15" s="16">
        <v>15</v>
      </c>
      <c r="AG15" s="13">
        <v>28487.5</v>
      </c>
      <c r="AH15" s="14">
        <v>427312.5</v>
      </c>
      <c r="AI15" s="14">
        <v>478590.00000000006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f t="shared" si="0"/>
        <v>40</v>
      </c>
      <c r="AW15" s="14">
        <f t="shared" si="1"/>
        <v>1139500</v>
      </c>
      <c r="AX15" s="14">
        <f t="shared" si="2"/>
        <v>1276240.0000000002</v>
      </c>
      <c r="AY15" s="11" t="s">
        <v>113</v>
      </c>
      <c r="AZ15" s="11" t="s">
        <v>155</v>
      </c>
      <c r="BA15" s="11" t="s">
        <v>179</v>
      </c>
      <c r="BB15" s="14"/>
      <c r="BC15" s="14"/>
      <c r="BD15" s="14"/>
      <c r="BE15" s="14"/>
      <c r="BF15" s="17"/>
      <c r="BG15" s="17"/>
      <c r="BH15" s="14"/>
      <c r="BI15" s="14"/>
      <c r="BJ15" s="14"/>
      <c r="BK15" s="14" t="s">
        <v>116</v>
      </c>
      <c r="BL15" s="14" t="s">
        <v>117</v>
      </c>
      <c r="BM15" s="14" t="s">
        <v>118</v>
      </c>
    </row>
    <row r="16" spans="1:65" s="18" customFormat="1" ht="25.5" customHeight="1" x14ac:dyDescent="0.35">
      <c r="A16" s="11" t="s">
        <v>316</v>
      </c>
      <c r="B16" s="11" t="s">
        <v>107</v>
      </c>
      <c r="C16" s="11" t="s">
        <v>108</v>
      </c>
      <c r="D16" s="11" t="s">
        <v>108</v>
      </c>
      <c r="E16" s="11" t="s">
        <v>215</v>
      </c>
      <c r="F16" s="11"/>
      <c r="G16" s="11"/>
      <c r="H16" s="11">
        <v>30</v>
      </c>
      <c r="I16" s="11">
        <v>710000000</v>
      </c>
      <c r="J16" s="11" t="s">
        <v>110</v>
      </c>
      <c r="K16" s="11" t="s">
        <v>203</v>
      </c>
      <c r="L16" s="11" t="s">
        <v>105</v>
      </c>
      <c r="M16" s="11">
        <v>590000000</v>
      </c>
      <c r="N16" s="11" t="s">
        <v>181</v>
      </c>
      <c r="O16" s="11"/>
      <c r="P16" s="11" t="s">
        <v>205</v>
      </c>
      <c r="Q16" s="11"/>
      <c r="R16" s="11"/>
      <c r="S16" s="11">
        <v>0</v>
      </c>
      <c r="T16" s="11">
        <v>0</v>
      </c>
      <c r="U16" s="11">
        <v>100</v>
      </c>
      <c r="V16" s="11" t="s">
        <v>112</v>
      </c>
      <c r="W16" s="11" t="s">
        <v>106</v>
      </c>
      <c r="X16" s="12">
        <v>10</v>
      </c>
      <c r="Y16" s="13">
        <v>1251612.02</v>
      </c>
      <c r="Z16" s="14">
        <v>12516120.199999999</v>
      </c>
      <c r="AA16" s="15">
        <v>14018054.624</v>
      </c>
      <c r="AB16" s="16">
        <v>14</v>
      </c>
      <c r="AC16" s="13">
        <v>1251612.02</v>
      </c>
      <c r="AD16" s="14">
        <v>17522568.280000001</v>
      </c>
      <c r="AE16" s="14">
        <v>19625276.473600004</v>
      </c>
      <c r="AF16" s="16">
        <v>14</v>
      </c>
      <c r="AG16" s="13">
        <v>1251612.02</v>
      </c>
      <c r="AH16" s="14">
        <v>17522568.280000001</v>
      </c>
      <c r="AI16" s="14">
        <v>19625276.473600004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>
        <f t="shared" si="0"/>
        <v>38</v>
      </c>
      <c r="AW16" s="14">
        <f t="shared" si="1"/>
        <v>47561256.760000005</v>
      </c>
      <c r="AX16" s="14">
        <f t="shared" si="2"/>
        <v>53268607.571200013</v>
      </c>
      <c r="AY16" s="11" t="s">
        <v>113</v>
      </c>
      <c r="AZ16" s="11" t="s">
        <v>178</v>
      </c>
      <c r="BA16" s="11" t="s">
        <v>154</v>
      </c>
      <c r="BB16" s="14"/>
      <c r="BC16" s="14"/>
      <c r="BD16" s="14"/>
      <c r="BE16" s="14"/>
      <c r="BF16" s="17"/>
      <c r="BG16" s="17"/>
      <c r="BH16" s="14"/>
      <c r="BI16" s="14"/>
      <c r="BJ16" s="14"/>
      <c r="BK16" s="14" t="s">
        <v>116</v>
      </c>
      <c r="BL16" s="14" t="s">
        <v>117</v>
      </c>
      <c r="BM16" s="14" t="s">
        <v>118</v>
      </c>
    </row>
    <row r="17" spans="1:65" s="18" customFormat="1" ht="25.5" customHeight="1" x14ac:dyDescent="0.35">
      <c r="A17" s="11" t="s">
        <v>315</v>
      </c>
      <c r="B17" s="11" t="s">
        <v>107</v>
      </c>
      <c r="C17" s="11" t="s">
        <v>108</v>
      </c>
      <c r="D17" s="11" t="s">
        <v>108</v>
      </c>
      <c r="E17" s="11" t="s">
        <v>215</v>
      </c>
      <c r="F17" s="11"/>
      <c r="G17" s="11"/>
      <c r="H17" s="11">
        <v>30</v>
      </c>
      <c r="I17" s="11">
        <v>710000000</v>
      </c>
      <c r="J17" s="11" t="s">
        <v>110</v>
      </c>
      <c r="K17" s="11" t="s">
        <v>203</v>
      </c>
      <c r="L17" s="11" t="s">
        <v>105</v>
      </c>
      <c r="M17" s="11">
        <v>590000000</v>
      </c>
      <c r="N17" s="11" t="s">
        <v>181</v>
      </c>
      <c r="O17" s="11"/>
      <c r="P17" s="11" t="s">
        <v>205</v>
      </c>
      <c r="Q17" s="11"/>
      <c r="R17" s="11"/>
      <c r="S17" s="11">
        <v>0</v>
      </c>
      <c r="T17" s="11">
        <v>0</v>
      </c>
      <c r="U17" s="11">
        <v>100</v>
      </c>
      <c r="V17" s="11" t="s">
        <v>126</v>
      </c>
      <c r="W17" s="11" t="s">
        <v>106</v>
      </c>
      <c r="X17" s="12">
        <v>400</v>
      </c>
      <c r="Y17" s="13">
        <v>28487.5</v>
      </c>
      <c r="Z17" s="14">
        <v>11395000</v>
      </c>
      <c r="AA17" s="15">
        <v>12762400.000000002</v>
      </c>
      <c r="AB17" s="16">
        <v>500</v>
      </c>
      <c r="AC17" s="13">
        <v>28487.5</v>
      </c>
      <c r="AD17" s="14">
        <v>14243750</v>
      </c>
      <c r="AE17" s="14">
        <v>15953000.000000002</v>
      </c>
      <c r="AF17" s="16">
        <v>450</v>
      </c>
      <c r="AG17" s="13">
        <v>28487.5</v>
      </c>
      <c r="AH17" s="14">
        <v>12819375</v>
      </c>
      <c r="AI17" s="14">
        <v>14357700.000000002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0"/>
        <v>1350</v>
      </c>
      <c r="AW17" s="14">
        <f t="shared" si="1"/>
        <v>38458125</v>
      </c>
      <c r="AX17" s="14">
        <f t="shared" si="2"/>
        <v>43073100.000000007</v>
      </c>
      <c r="AY17" s="11" t="s">
        <v>113</v>
      </c>
      <c r="AZ17" s="11" t="s">
        <v>147</v>
      </c>
      <c r="BA17" s="11" t="s">
        <v>177</v>
      </c>
      <c r="BB17" s="14"/>
      <c r="BC17" s="14"/>
      <c r="BD17" s="14"/>
      <c r="BE17" s="14"/>
      <c r="BF17" s="17"/>
      <c r="BG17" s="17"/>
      <c r="BH17" s="14"/>
      <c r="BI17" s="14"/>
      <c r="BJ17" s="14"/>
      <c r="BK17" s="14" t="s">
        <v>116</v>
      </c>
      <c r="BL17" s="14" t="s">
        <v>117</v>
      </c>
      <c r="BM17" s="14" t="s">
        <v>118</v>
      </c>
    </row>
    <row r="18" spans="1:65" s="18" customFormat="1" ht="25.5" customHeight="1" x14ac:dyDescent="0.35">
      <c r="A18" s="11" t="s">
        <v>314</v>
      </c>
      <c r="B18" s="11" t="s">
        <v>107</v>
      </c>
      <c r="C18" s="11" t="s">
        <v>108</v>
      </c>
      <c r="D18" s="11" t="s">
        <v>108</v>
      </c>
      <c r="E18" s="11" t="s">
        <v>215</v>
      </c>
      <c r="F18" s="11"/>
      <c r="G18" s="11"/>
      <c r="H18" s="11">
        <v>30</v>
      </c>
      <c r="I18" s="11">
        <v>710000000</v>
      </c>
      <c r="J18" s="11" t="s">
        <v>110</v>
      </c>
      <c r="K18" s="11" t="s">
        <v>203</v>
      </c>
      <c r="L18" s="11" t="s">
        <v>105</v>
      </c>
      <c r="M18" s="11">
        <v>590000000</v>
      </c>
      <c r="N18" s="11" t="s">
        <v>181</v>
      </c>
      <c r="O18" s="11"/>
      <c r="P18" s="11" t="s">
        <v>205</v>
      </c>
      <c r="Q18" s="11"/>
      <c r="R18" s="11"/>
      <c r="S18" s="11">
        <v>0</v>
      </c>
      <c r="T18" s="11">
        <v>0</v>
      </c>
      <c r="U18" s="11">
        <v>100</v>
      </c>
      <c r="V18" s="11" t="s">
        <v>112</v>
      </c>
      <c r="W18" s="11" t="s">
        <v>106</v>
      </c>
      <c r="X18" s="12">
        <v>190</v>
      </c>
      <c r="Y18" s="13">
        <v>3575334.45</v>
      </c>
      <c r="Z18" s="14">
        <v>679313545.5</v>
      </c>
      <c r="AA18" s="15">
        <v>760831170.96000004</v>
      </c>
      <c r="AB18" s="16">
        <v>230</v>
      </c>
      <c r="AC18" s="13">
        <v>3575334.45</v>
      </c>
      <c r="AD18" s="14">
        <v>822326923.5</v>
      </c>
      <c r="AE18" s="14">
        <v>921006154.32000005</v>
      </c>
      <c r="AF18" s="16">
        <v>206</v>
      </c>
      <c r="AG18" s="13">
        <v>3575334.45</v>
      </c>
      <c r="AH18" s="14">
        <v>736518896.70000005</v>
      </c>
      <c r="AI18" s="14">
        <v>824901164.30400014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>
        <f t="shared" si="0"/>
        <v>626</v>
      </c>
      <c r="AW18" s="14">
        <f t="shared" si="1"/>
        <v>2238159365.6999998</v>
      </c>
      <c r="AX18" s="14">
        <f t="shared" si="2"/>
        <v>2506738489.5840001</v>
      </c>
      <c r="AY18" s="11" t="s">
        <v>113</v>
      </c>
      <c r="AZ18" s="11" t="s">
        <v>143</v>
      </c>
      <c r="BA18" s="11" t="s">
        <v>144</v>
      </c>
      <c r="BB18" s="14"/>
      <c r="BC18" s="14"/>
      <c r="BD18" s="14"/>
      <c r="BE18" s="14"/>
      <c r="BF18" s="17"/>
      <c r="BG18" s="17"/>
      <c r="BH18" s="14"/>
      <c r="BI18" s="14"/>
      <c r="BJ18" s="14"/>
      <c r="BK18" s="14" t="s">
        <v>116</v>
      </c>
      <c r="BL18" s="14" t="s">
        <v>117</v>
      </c>
      <c r="BM18" s="14" t="s">
        <v>118</v>
      </c>
    </row>
    <row r="19" spans="1:65" s="18" customFormat="1" ht="25.5" customHeight="1" x14ac:dyDescent="0.35">
      <c r="A19" s="11" t="s">
        <v>313</v>
      </c>
      <c r="B19" s="11" t="s">
        <v>107</v>
      </c>
      <c r="C19" s="11" t="s">
        <v>108</v>
      </c>
      <c r="D19" s="11" t="s">
        <v>108</v>
      </c>
      <c r="E19" s="11" t="s">
        <v>215</v>
      </c>
      <c r="F19" s="11"/>
      <c r="G19" s="11"/>
      <c r="H19" s="11">
        <v>30</v>
      </c>
      <c r="I19" s="11">
        <v>710000000</v>
      </c>
      <c r="J19" s="11" t="s">
        <v>110</v>
      </c>
      <c r="K19" s="11" t="s">
        <v>203</v>
      </c>
      <c r="L19" s="11" t="s">
        <v>105</v>
      </c>
      <c r="M19" s="11">
        <v>590000000</v>
      </c>
      <c r="N19" s="11" t="s">
        <v>181</v>
      </c>
      <c r="O19" s="11"/>
      <c r="P19" s="11" t="s">
        <v>205</v>
      </c>
      <c r="Q19" s="11"/>
      <c r="R19" s="11"/>
      <c r="S19" s="11">
        <v>0</v>
      </c>
      <c r="T19" s="11">
        <v>0</v>
      </c>
      <c r="U19" s="11">
        <v>100</v>
      </c>
      <c r="V19" s="11" t="s">
        <v>126</v>
      </c>
      <c r="W19" s="11" t="s">
        <v>106</v>
      </c>
      <c r="X19" s="12">
        <v>40</v>
      </c>
      <c r="Y19" s="13">
        <v>29061.9</v>
      </c>
      <c r="Z19" s="14">
        <v>1162476</v>
      </c>
      <c r="AA19" s="15">
        <v>1301973.1200000001</v>
      </c>
      <c r="AB19" s="16">
        <v>50</v>
      </c>
      <c r="AC19" s="13">
        <v>29061.9</v>
      </c>
      <c r="AD19" s="14">
        <v>1453095</v>
      </c>
      <c r="AE19" s="14">
        <v>1627466.4000000001</v>
      </c>
      <c r="AF19" s="16">
        <v>50</v>
      </c>
      <c r="AG19" s="13">
        <v>29061.9</v>
      </c>
      <c r="AH19" s="14">
        <v>1453095</v>
      </c>
      <c r="AI19" s="14">
        <v>1627466.4000000001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0"/>
        <v>140</v>
      </c>
      <c r="AW19" s="14">
        <f t="shared" si="1"/>
        <v>4068666</v>
      </c>
      <c r="AX19" s="14">
        <f t="shared" si="2"/>
        <v>4556905.9200000009</v>
      </c>
      <c r="AY19" s="11" t="s">
        <v>113</v>
      </c>
      <c r="AZ19" s="11" t="s">
        <v>127</v>
      </c>
      <c r="BA19" s="11" t="s">
        <v>168</v>
      </c>
      <c r="BB19" s="14"/>
      <c r="BC19" s="14"/>
      <c r="BD19" s="14"/>
      <c r="BE19" s="14"/>
      <c r="BF19" s="17"/>
      <c r="BG19" s="17"/>
      <c r="BH19" s="14"/>
      <c r="BI19" s="14"/>
      <c r="BJ19" s="14"/>
      <c r="BK19" s="14" t="s">
        <v>116</v>
      </c>
      <c r="BL19" s="14" t="s">
        <v>117</v>
      </c>
      <c r="BM19" s="14" t="s">
        <v>118</v>
      </c>
    </row>
    <row r="20" spans="1:65" s="18" customFormat="1" ht="25.5" customHeight="1" x14ac:dyDescent="0.35">
      <c r="A20" s="11" t="s">
        <v>312</v>
      </c>
      <c r="B20" s="11" t="s">
        <v>107</v>
      </c>
      <c r="C20" s="11" t="s">
        <v>108</v>
      </c>
      <c r="D20" s="11" t="s">
        <v>108</v>
      </c>
      <c r="E20" s="11" t="s">
        <v>215</v>
      </c>
      <c r="F20" s="11"/>
      <c r="G20" s="11"/>
      <c r="H20" s="11">
        <v>30</v>
      </c>
      <c r="I20" s="11">
        <v>710000000</v>
      </c>
      <c r="J20" s="11" t="s">
        <v>110</v>
      </c>
      <c r="K20" s="11" t="s">
        <v>203</v>
      </c>
      <c r="L20" s="11" t="s">
        <v>105</v>
      </c>
      <c r="M20" s="11">
        <v>590000000</v>
      </c>
      <c r="N20" s="11" t="s">
        <v>181</v>
      </c>
      <c r="O20" s="11"/>
      <c r="P20" s="11" t="s">
        <v>205</v>
      </c>
      <c r="Q20" s="11"/>
      <c r="R20" s="11"/>
      <c r="S20" s="11">
        <v>0</v>
      </c>
      <c r="T20" s="11">
        <v>0</v>
      </c>
      <c r="U20" s="11">
        <v>100</v>
      </c>
      <c r="V20" s="11" t="s">
        <v>112</v>
      </c>
      <c r="W20" s="11" t="s">
        <v>106</v>
      </c>
      <c r="X20" s="12">
        <v>45</v>
      </c>
      <c r="Y20" s="13">
        <v>686173.31</v>
      </c>
      <c r="Z20" s="14">
        <v>30877798.950000003</v>
      </c>
      <c r="AA20" s="15">
        <v>34583134.824000008</v>
      </c>
      <c r="AB20" s="16">
        <v>70</v>
      </c>
      <c r="AC20" s="13">
        <v>686173.31</v>
      </c>
      <c r="AD20" s="14">
        <v>48032131.700000003</v>
      </c>
      <c r="AE20" s="14">
        <v>53795987.504000008</v>
      </c>
      <c r="AF20" s="16">
        <v>70</v>
      </c>
      <c r="AG20" s="13">
        <v>686173.31</v>
      </c>
      <c r="AH20" s="14">
        <v>48032131.700000003</v>
      </c>
      <c r="AI20" s="14">
        <v>53795987.504000008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>
        <f t="shared" si="0"/>
        <v>185</v>
      </c>
      <c r="AW20" s="14">
        <f t="shared" si="1"/>
        <v>126942062.35000001</v>
      </c>
      <c r="AX20" s="14">
        <f t="shared" si="2"/>
        <v>142175109.83200002</v>
      </c>
      <c r="AY20" s="11" t="s">
        <v>113</v>
      </c>
      <c r="AZ20" s="11" t="s">
        <v>124</v>
      </c>
      <c r="BA20" s="11" t="s">
        <v>125</v>
      </c>
      <c r="BB20" s="14"/>
      <c r="BC20" s="14"/>
      <c r="BD20" s="14"/>
      <c r="BE20" s="14"/>
      <c r="BF20" s="17"/>
      <c r="BG20" s="17"/>
      <c r="BH20" s="14"/>
      <c r="BI20" s="14"/>
      <c r="BJ20" s="14"/>
      <c r="BK20" s="14" t="s">
        <v>116</v>
      </c>
      <c r="BL20" s="14" t="s">
        <v>117</v>
      </c>
      <c r="BM20" s="14" t="s">
        <v>118</v>
      </c>
    </row>
    <row r="21" spans="1:65" s="18" customFormat="1" ht="25.5" customHeight="1" x14ac:dyDescent="0.35">
      <c r="A21" s="11" t="s">
        <v>311</v>
      </c>
      <c r="B21" s="11" t="s">
        <v>107</v>
      </c>
      <c r="C21" s="11" t="s">
        <v>108</v>
      </c>
      <c r="D21" s="11" t="s">
        <v>108</v>
      </c>
      <c r="E21" s="11" t="s">
        <v>215</v>
      </c>
      <c r="F21" s="11"/>
      <c r="G21" s="11"/>
      <c r="H21" s="11">
        <v>30</v>
      </c>
      <c r="I21" s="11">
        <v>710000000</v>
      </c>
      <c r="J21" s="11" t="s">
        <v>110</v>
      </c>
      <c r="K21" s="11" t="s">
        <v>203</v>
      </c>
      <c r="L21" s="11" t="s">
        <v>105</v>
      </c>
      <c r="M21" s="11">
        <v>590000000</v>
      </c>
      <c r="N21" s="11" t="s">
        <v>181</v>
      </c>
      <c r="O21" s="11"/>
      <c r="P21" s="11" t="s">
        <v>205</v>
      </c>
      <c r="Q21" s="11"/>
      <c r="R21" s="11"/>
      <c r="S21" s="11">
        <v>0</v>
      </c>
      <c r="T21" s="11">
        <v>0</v>
      </c>
      <c r="U21" s="11">
        <v>100</v>
      </c>
      <c r="V21" s="11" t="s">
        <v>112</v>
      </c>
      <c r="W21" s="11" t="s">
        <v>106</v>
      </c>
      <c r="X21" s="12">
        <v>4</v>
      </c>
      <c r="Y21" s="13">
        <v>1868414.47</v>
      </c>
      <c r="Z21" s="14">
        <v>7473657.8799999999</v>
      </c>
      <c r="AA21" s="15">
        <v>8370496.825600001</v>
      </c>
      <c r="AB21" s="16">
        <v>4</v>
      </c>
      <c r="AC21" s="13">
        <v>1868414.47</v>
      </c>
      <c r="AD21" s="14">
        <v>7473657.8799999999</v>
      </c>
      <c r="AE21" s="14">
        <v>8370496.825600001</v>
      </c>
      <c r="AF21" s="16">
        <v>4</v>
      </c>
      <c r="AG21" s="13">
        <v>1868414.47</v>
      </c>
      <c r="AH21" s="14">
        <v>7473657.8799999999</v>
      </c>
      <c r="AI21" s="14">
        <v>8370496.825600001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>
        <f t="shared" si="0"/>
        <v>12</v>
      </c>
      <c r="AW21" s="14">
        <f t="shared" si="1"/>
        <v>22420973.640000001</v>
      </c>
      <c r="AX21" s="14">
        <f t="shared" si="2"/>
        <v>25111490.476800002</v>
      </c>
      <c r="AY21" s="11" t="s">
        <v>113</v>
      </c>
      <c r="AZ21" s="11" t="s">
        <v>123</v>
      </c>
      <c r="BA21" s="11" t="s">
        <v>130</v>
      </c>
      <c r="BB21" s="14"/>
      <c r="BC21" s="14"/>
      <c r="BD21" s="14"/>
      <c r="BE21" s="14"/>
      <c r="BF21" s="17"/>
      <c r="BG21" s="17"/>
      <c r="BH21" s="14"/>
      <c r="BI21" s="14"/>
      <c r="BJ21" s="14"/>
      <c r="BK21" s="14" t="s">
        <v>116</v>
      </c>
      <c r="BL21" s="14" t="s">
        <v>117</v>
      </c>
      <c r="BM21" s="14" t="s">
        <v>118</v>
      </c>
    </row>
    <row r="22" spans="1:65" s="18" customFormat="1" ht="25.5" customHeight="1" x14ac:dyDescent="0.35">
      <c r="A22" s="11" t="s">
        <v>310</v>
      </c>
      <c r="B22" s="11" t="s">
        <v>107</v>
      </c>
      <c r="C22" s="11" t="s">
        <v>108</v>
      </c>
      <c r="D22" s="11" t="s">
        <v>108</v>
      </c>
      <c r="E22" s="11" t="s">
        <v>215</v>
      </c>
      <c r="F22" s="11"/>
      <c r="G22" s="11"/>
      <c r="H22" s="11">
        <v>30</v>
      </c>
      <c r="I22" s="11">
        <v>710000000</v>
      </c>
      <c r="J22" s="11" t="s">
        <v>110</v>
      </c>
      <c r="K22" s="11" t="s">
        <v>203</v>
      </c>
      <c r="L22" s="11" t="s">
        <v>105</v>
      </c>
      <c r="M22" s="11">
        <v>610000000</v>
      </c>
      <c r="N22" s="11" t="s">
        <v>176</v>
      </c>
      <c r="O22" s="11"/>
      <c r="P22" s="11" t="s">
        <v>205</v>
      </c>
      <c r="Q22" s="11"/>
      <c r="R22" s="11"/>
      <c r="S22" s="11">
        <v>0</v>
      </c>
      <c r="T22" s="11">
        <v>0</v>
      </c>
      <c r="U22" s="11">
        <v>100</v>
      </c>
      <c r="V22" s="11" t="s">
        <v>126</v>
      </c>
      <c r="W22" s="11" t="s">
        <v>106</v>
      </c>
      <c r="X22" s="12">
        <v>30</v>
      </c>
      <c r="Y22" s="13">
        <v>28487.5</v>
      </c>
      <c r="Z22" s="14">
        <v>854625</v>
      </c>
      <c r="AA22" s="15">
        <v>957180.00000000012</v>
      </c>
      <c r="AB22" s="16">
        <v>40</v>
      </c>
      <c r="AC22" s="13">
        <v>28487.5</v>
      </c>
      <c r="AD22" s="14">
        <v>1139500</v>
      </c>
      <c r="AE22" s="14">
        <v>1276240.0000000002</v>
      </c>
      <c r="AF22" s="16">
        <v>40</v>
      </c>
      <c r="AG22" s="13">
        <v>28487.5</v>
      </c>
      <c r="AH22" s="14">
        <v>1139500</v>
      </c>
      <c r="AI22" s="14">
        <v>1276240.0000000002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>
        <f t="shared" si="0"/>
        <v>110</v>
      </c>
      <c r="AW22" s="14">
        <f t="shared" si="1"/>
        <v>3133625</v>
      </c>
      <c r="AX22" s="14">
        <f t="shared" si="2"/>
        <v>3509660.0000000005</v>
      </c>
      <c r="AY22" s="11" t="s">
        <v>113</v>
      </c>
      <c r="AZ22" s="11" t="s">
        <v>164</v>
      </c>
      <c r="BA22" s="11" t="s">
        <v>165</v>
      </c>
      <c r="BB22" s="14"/>
      <c r="BC22" s="14"/>
      <c r="BD22" s="14"/>
      <c r="BE22" s="14"/>
      <c r="BF22" s="17"/>
      <c r="BG22" s="17"/>
      <c r="BH22" s="14"/>
      <c r="BI22" s="14"/>
      <c r="BJ22" s="14"/>
      <c r="BK22" s="14" t="s">
        <v>116</v>
      </c>
      <c r="BL22" s="14" t="s">
        <v>117</v>
      </c>
      <c r="BM22" s="14" t="s">
        <v>118</v>
      </c>
    </row>
    <row r="23" spans="1:65" s="18" customFormat="1" ht="25.5" customHeight="1" x14ac:dyDescent="0.35">
      <c r="A23" s="11" t="s">
        <v>309</v>
      </c>
      <c r="B23" s="11" t="s">
        <v>107</v>
      </c>
      <c r="C23" s="11" t="s">
        <v>108</v>
      </c>
      <c r="D23" s="11" t="s">
        <v>108</v>
      </c>
      <c r="E23" s="11" t="s">
        <v>215</v>
      </c>
      <c r="F23" s="11"/>
      <c r="G23" s="11"/>
      <c r="H23" s="11">
        <v>30</v>
      </c>
      <c r="I23" s="11">
        <v>710000000</v>
      </c>
      <c r="J23" s="11" t="s">
        <v>110</v>
      </c>
      <c r="K23" s="11" t="s">
        <v>203</v>
      </c>
      <c r="L23" s="11" t="s">
        <v>105</v>
      </c>
      <c r="M23" s="11">
        <v>610000000</v>
      </c>
      <c r="N23" s="11" t="s">
        <v>176</v>
      </c>
      <c r="O23" s="11"/>
      <c r="P23" s="11" t="s">
        <v>205</v>
      </c>
      <c r="Q23" s="11"/>
      <c r="R23" s="11"/>
      <c r="S23" s="11">
        <v>0</v>
      </c>
      <c r="T23" s="11">
        <v>0</v>
      </c>
      <c r="U23" s="11">
        <v>100</v>
      </c>
      <c r="V23" s="11" t="s">
        <v>112</v>
      </c>
      <c r="W23" s="11" t="s">
        <v>106</v>
      </c>
      <c r="X23" s="12">
        <v>6</v>
      </c>
      <c r="Y23" s="13">
        <v>1086809.22</v>
      </c>
      <c r="Z23" s="14">
        <v>6520855.3200000003</v>
      </c>
      <c r="AA23" s="15">
        <v>7303357.9584000008</v>
      </c>
      <c r="AB23" s="16">
        <v>7</v>
      </c>
      <c r="AC23" s="13">
        <v>1086809.22</v>
      </c>
      <c r="AD23" s="14">
        <v>7607664.54</v>
      </c>
      <c r="AE23" s="14">
        <v>8520584.2848000005</v>
      </c>
      <c r="AF23" s="16">
        <v>7</v>
      </c>
      <c r="AG23" s="13">
        <v>1086809.22</v>
      </c>
      <c r="AH23" s="14">
        <v>7607664.54</v>
      </c>
      <c r="AI23" s="14">
        <v>8520584.2848000005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>
        <f t="shared" si="0"/>
        <v>20</v>
      </c>
      <c r="AW23" s="14">
        <f t="shared" si="1"/>
        <v>21736184.399999999</v>
      </c>
      <c r="AX23" s="14">
        <f t="shared" si="2"/>
        <v>24344526.528000001</v>
      </c>
      <c r="AY23" s="11" t="s">
        <v>113</v>
      </c>
      <c r="AZ23" s="11" t="s">
        <v>180</v>
      </c>
      <c r="BA23" s="11" t="s">
        <v>163</v>
      </c>
      <c r="BB23" s="14"/>
      <c r="BC23" s="14"/>
      <c r="BD23" s="14"/>
      <c r="BE23" s="14"/>
      <c r="BF23" s="17"/>
      <c r="BG23" s="17"/>
      <c r="BH23" s="14"/>
      <c r="BI23" s="14"/>
      <c r="BJ23" s="14"/>
      <c r="BK23" s="14" t="s">
        <v>116</v>
      </c>
      <c r="BL23" s="14" t="s">
        <v>117</v>
      </c>
      <c r="BM23" s="14" t="s">
        <v>118</v>
      </c>
    </row>
    <row r="24" spans="1:65" s="18" customFormat="1" ht="25.5" customHeight="1" x14ac:dyDescent="0.35">
      <c r="A24" s="11" t="s">
        <v>308</v>
      </c>
      <c r="B24" s="11" t="s">
        <v>107</v>
      </c>
      <c r="C24" s="11" t="s">
        <v>108</v>
      </c>
      <c r="D24" s="11" t="s">
        <v>108</v>
      </c>
      <c r="E24" s="11" t="s">
        <v>215</v>
      </c>
      <c r="F24" s="11"/>
      <c r="G24" s="11"/>
      <c r="H24" s="11">
        <v>30</v>
      </c>
      <c r="I24" s="11">
        <v>710000000</v>
      </c>
      <c r="J24" s="11" t="s">
        <v>110</v>
      </c>
      <c r="K24" s="11" t="s">
        <v>203</v>
      </c>
      <c r="L24" s="11" t="s">
        <v>105</v>
      </c>
      <c r="M24" s="11">
        <v>610000000</v>
      </c>
      <c r="N24" s="11" t="s">
        <v>176</v>
      </c>
      <c r="O24" s="11"/>
      <c r="P24" s="11" t="s">
        <v>205</v>
      </c>
      <c r="Q24" s="11"/>
      <c r="R24" s="11"/>
      <c r="S24" s="11">
        <v>0</v>
      </c>
      <c r="T24" s="11">
        <v>0</v>
      </c>
      <c r="U24" s="11">
        <v>100</v>
      </c>
      <c r="V24" s="11" t="s">
        <v>126</v>
      </c>
      <c r="W24" s="11" t="s">
        <v>106</v>
      </c>
      <c r="X24" s="12">
        <v>26</v>
      </c>
      <c r="Y24" s="13">
        <v>28487.5</v>
      </c>
      <c r="Z24" s="14">
        <v>740675</v>
      </c>
      <c r="AA24" s="15">
        <v>829556.00000000012</v>
      </c>
      <c r="AB24" s="16">
        <v>32</v>
      </c>
      <c r="AC24" s="13">
        <v>28487.5</v>
      </c>
      <c r="AD24" s="14">
        <v>911600</v>
      </c>
      <c r="AE24" s="14">
        <v>1020992.0000000001</v>
      </c>
      <c r="AF24" s="16">
        <v>32</v>
      </c>
      <c r="AG24" s="13">
        <v>28487.5</v>
      </c>
      <c r="AH24" s="14">
        <v>911600</v>
      </c>
      <c r="AI24" s="14">
        <v>1020992.0000000001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>
        <f t="shared" si="0"/>
        <v>90</v>
      </c>
      <c r="AW24" s="14">
        <f t="shared" si="1"/>
        <v>2563875</v>
      </c>
      <c r="AX24" s="14">
        <f t="shared" si="2"/>
        <v>2871540.0000000005</v>
      </c>
      <c r="AY24" s="11" t="s">
        <v>113</v>
      </c>
      <c r="AZ24" s="11" t="s">
        <v>155</v>
      </c>
      <c r="BA24" s="11" t="s">
        <v>179</v>
      </c>
      <c r="BB24" s="14"/>
      <c r="BC24" s="14"/>
      <c r="BD24" s="14"/>
      <c r="BE24" s="14"/>
      <c r="BF24" s="17"/>
      <c r="BG24" s="17"/>
      <c r="BH24" s="14"/>
      <c r="BI24" s="14"/>
      <c r="BJ24" s="14"/>
      <c r="BK24" s="14" t="s">
        <v>116</v>
      </c>
      <c r="BL24" s="14" t="s">
        <v>117</v>
      </c>
      <c r="BM24" s="14" t="s">
        <v>118</v>
      </c>
    </row>
    <row r="25" spans="1:65" s="18" customFormat="1" ht="25.5" customHeight="1" x14ac:dyDescent="0.35">
      <c r="A25" s="11" t="s">
        <v>307</v>
      </c>
      <c r="B25" s="11" t="s">
        <v>107</v>
      </c>
      <c r="C25" s="11" t="s">
        <v>108</v>
      </c>
      <c r="D25" s="11" t="s">
        <v>108</v>
      </c>
      <c r="E25" s="11" t="s">
        <v>215</v>
      </c>
      <c r="F25" s="11"/>
      <c r="G25" s="11"/>
      <c r="H25" s="11">
        <v>30</v>
      </c>
      <c r="I25" s="11">
        <v>710000000</v>
      </c>
      <c r="J25" s="11" t="s">
        <v>110</v>
      </c>
      <c r="K25" s="11" t="s">
        <v>203</v>
      </c>
      <c r="L25" s="11" t="s">
        <v>105</v>
      </c>
      <c r="M25" s="11">
        <v>610000000</v>
      </c>
      <c r="N25" s="11" t="s">
        <v>176</v>
      </c>
      <c r="O25" s="11"/>
      <c r="P25" s="11" t="s">
        <v>205</v>
      </c>
      <c r="Q25" s="11"/>
      <c r="R25" s="11"/>
      <c r="S25" s="11">
        <v>0</v>
      </c>
      <c r="T25" s="11">
        <v>0</v>
      </c>
      <c r="U25" s="11">
        <v>100</v>
      </c>
      <c r="V25" s="11" t="s">
        <v>112</v>
      </c>
      <c r="W25" s="11" t="s">
        <v>106</v>
      </c>
      <c r="X25" s="12">
        <v>14</v>
      </c>
      <c r="Y25" s="13">
        <v>1251612.02</v>
      </c>
      <c r="Z25" s="14">
        <v>17522568.280000001</v>
      </c>
      <c r="AA25" s="15">
        <v>19625276.473600004</v>
      </c>
      <c r="AB25" s="16">
        <v>16</v>
      </c>
      <c r="AC25" s="13">
        <v>1251612.02</v>
      </c>
      <c r="AD25" s="14">
        <v>20025792.32</v>
      </c>
      <c r="AE25" s="14">
        <v>22428887.398400001</v>
      </c>
      <c r="AF25" s="16">
        <v>16</v>
      </c>
      <c r="AG25" s="13">
        <v>1251612.02</v>
      </c>
      <c r="AH25" s="14">
        <v>20025792.32</v>
      </c>
      <c r="AI25" s="14">
        <v>22428887.398400001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f t="shared" si="0"/>
        <v>46</v>
      </c>
      <c r="AW25" s="14">
        <f t="shared" si="1"/>
        <v>57574152.920000002</v>
      </c>
      <c r="AX25" s="14">
        <f t="shared" si="2"/>
        <v>64483051.27040001</v>
      </c>
      <c r="AY25" s="11" t="s">
        <v>113</v>
      </c>
      <c r="AZ25" s="11" t="s">
        <v>178</v>
      </c>
      <c r="BA25" s="11" t="s">
        <v>154</v>
      </c>
      <c r="BB25" s="14"/>
      <c r="BC25" s="14"/>
      <c r="BD25" s="14"/>
      <c r="BE25" s="14"/>
      <c r="BF25" s="17"/>
      <c r="BG25" s="17"/>
      <c r="BH25" s="14"/>
      <c r="BI25" s="14"/>
      <c r="BJ25" s="14"/>
      <c r="BK25" s="14" t="s">
        <v>116</v>
      </c>
      <c r="BL25" s="14" t="s">
        <v>117</v>
      </c>
      <c r="BM25" s="14" t="s">
        <v>118</v>
      </c>
    </row>
    <row r="26" spans="1:65" s="18" customFormat="1" ht="25.5" customHeight="1" x14ac:dyDescent="0.35">
      <c r="A26" s="11" t="s">
        <v>306</v>
      </c>
      <c r="B26" s="11" t="s">
        <v>107</v>
      </c>
      <c r="C26" s="11" t="s">
        <v>108</v>
      </c>
      <c r="D26" s="11" t="s">
        <v>108</v>
      </c>
      <c r="E26" s="11" t="s">
        <v>215</v>
      </c>
      <c r="F26" s="11"/>
      <c r="G26" s="11"/>
      <c r="H26" s="11">
        <v>30</v>
      </c>
      <c r="I26" s="11">
        <v>710000000</v>
      </c>
      <c r="J26" s="11" t="s">
        <v>110</v>
      </c>
      <c r="K26" s="11" t="s">
        <v>203</v>
      </c>
      <c r="L26" s="11" t="s">
        <v>105</v>
      </c>
      <c r="M26" s="11">
        <v>610000000</v>
      </c>
      <c r="N26" s="11" t="s">
        <v>176</v>
      </c>
      <c r="O26" s="11"/>
      <c r="P26" s="11" t="s">
        <v>205</v>
      </c>
      <c r="Q26" s="11"/>
      <c r="R26" s="11"/>
      <c r="S26" s="11">
        <v>0</v>
      </c>
      <c r="T26" s="11">
        <v>0</v>
      </c>
      <c r="U26" s="11">
        <v>100</v>
      </c>
      <c r="V26" s="11" t="s">
        <v>126</v>
      </c>
      <c r="W26" s="11" t="s">
        <v>106</v>
      </c>
      <c r="X26" s="12">
        <v>1200</v>
      </c>
      <c r="Y26" s="13">
        <v>28487.5</v>
      </c>
      <c r="Z26" s="14">
        <v>34185000</v>
      </c>
      <c r="AA26" s="15">
        <v>38287200</v>
      </c>
      <c r="AB26" s="16">
        <v>1400</v>
      </c>
      <c r="AC26" s="13">
        <v>28487.5</v>
      </c>
      <c r="AD26" s="14">
        <v>39882500</v>
      </c>
      <c r="AE26" s="14">
        <v>44668400.000000007</v>
      </c>
      <c r="AF26" s="16">
        <v>1300</v>
      </c>
      <c r="AG26" s="13">
        <v>28487.5</v>
      </c>
      <c r="AH26" s="14">
        <v>37033750</v>
      </c>
      <c r="AI26" s="14">
        <v>41477800.000000007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>
        <f t="shared" si="0"/>
        <v>3900</v>
      </c>
      <c r="AW26" s="14">
        <f t="shared" si="1"/>
        <v>111101250</v>
      </c>
      <c r="AX26" s="14">
        <f t="shared" si="2"/>
        <v>124433400.00000001</v>
      </c>
      <c r="AY26" s="11" t="s">
        <v>113</v>
      </c>
      <c r="AZ26" s="11" t="s">
        <v>147</v>
      </c>
      <c r="BA26" s="11" t="s">
        <v>177</v>
      </c>
      <c r="BB26" s="14"/>
      <c r="BC26" s="14"/>
      <c r="BD26" s="14"/>
      <c r="BE26" s="14"/>
      <c r="BF26" s="17"/>
      <c r="BG26" s="17"/>
      <c r="BH26" s="14"/>
      <c r="BI26" s="14"/>
      <c r="BJ26" s="14"/>
      <c r="BK26" s="14" t="s">
        <v>116</v>
      </c>
      <c r="BL26" s="14" t="s">
        <v>117</v>
      </c>
      <c r="BM26" s="14" t="s">
        <v>118</v>
      </c>
    </row>
    <row r="27" spans="1:65" s="18" customFormat="1" ht="25.5" customHeight="1" x14ac:dyDescent="0.35">
      <c r="A27" s="11" t="s">
        <v>305</v>
      </c>
      <c r="B27" s="11" t="s">
        <v>107</v>
      </c>
      <c r="C27" s="11" t="s">
        <v>108</v>
      </c>
      <c r="D27" s="11" t="s">
        <v>108</v>
      </c>
      <c r="E27" s="11" t="s">
        <v>215</v>
      </c>
      <c r="F27" s="11"/>
      <c r="G27" s="11"/>
      <c r="H27" s="11">
        <v>30</v>
      </c>
      <c r="I27" s="11">
        <v>710000000</v>
      </c>
      <c r="J27" s="11" t="s">
        <v>110</v>
      </c>
      <c r="K27" s="11" t="s">
        <v>203</v>
      </c>
      <c r="L27" s="11" t="s">
        <v>105</v>
      </c>
      <c r="M27" s="11">
        <v>610000000</v>
      </c>
      <c r="N27" s="11" t="s">
        <v>176</v>
      </c>
      <c r="O27" s="11"/>
      <c r="P27" s="11" t="s">
        <v>205</v>
      </c>
      <c r="Q27" s="11"/>
      <c r="R27" s="11"/>
      <c r="S27" s="11">
        <v>0</v>
      </c>
      <c r="T27" s="11">
        <v>0</v>
      </c>
      <c r="U27" s="11">
        <v>100</v>
      </c>
      <c r="V27" s="11" t="s">
        <v>112</v>
      </c>
      <c r="W27" s="11" t="s">
        <v>106</v>
      </c>
      <c r="X27" s="12">
        <v>240</v>
      </c>
      <c r="Y27" s="13">
        <v>3575334.45</v>
      </c>
      <c r="Z27" s="14">
        <v>858080268</v>
      </c>
      <c r="AA27" s="15">
        <v>961049900.16000009</v>
      </c>
      <c r="AB27" s="16">
        <v>350</v>
      </c>
      <c r="AC27" s="13">
        <v>3575334.45</v>
      </c>
      <c r="AD27" s="14">
        <v>1251367057.5</v>
      </c>
      <c r="AE27" s="14">
        <v>1401531104.4000001</v>
      </c>
      <c r="AF27" s="16">
        <v>300</v>
      </c>
      <c r="AG27" s="13">
        <v>3575334.45</v>
      </c>
      <c r="AH27" s="14">
        <v>1072600335</v>
      </c>
      <c r="AI27" s="14">
        <v>1201312375.2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>
        <f t="shared" si="0"/>
        <v>890</v>
      </c>
      <c r="AW27" s="14">
        <f t="shared" si="1"/>
        <v>3182047660.5</v>
      </c>
      <c r="AX27" s="14">
        <f t="shared" si="2"/>
        <v>3563893379.7600002</v>
      </c>
      <c r="AY27" s="11" t="s">
        <v>113</v>
      </c>
      <c r="AZ27" s="11" t="s">
        <v>143</v>
      </c>
      <c r="BA27" s="11" t="s">
        <v>144</v>
      </c>
      <c r="BB27" s="14"/>
      <c r="BC27" s="14"/>
      <c r="BD27" s="14"/>
      <c r="BE27" s="14"/>
      <c r="BF27" s="17"/>
      <c r="BG27" s="17"/>
      <c r="BH27" s="14"/>
      <c r="BI27" s="14"/>
      <c r="BJ27" s="14"/>
      <c r="BK27" s="14" t="s">
        <v>116</v>
      </c>
      <c r="BL27" s="14" t="s">
        <v>117</v>
      </c>
      <c r="BM27" s="14" t="s">
        <v>118</v>
      </c>
    </row>
    <row r="28" spans="1:65" s="18" customFormat="1" ht="25.5" customHeight="1" x14ac:dyDescent="0.35">
      <c r="A28" s="11" t="s">
        <v>304</v>
      </c>
      <c r="B28" s="11" t="s">
        <v>107</v>
      </c>
      <c r="C28" s="11" t="s">
        <v>108</v>
      </c>
      <c r="D28" s="11" t="s">
        <v>108</v>
      </c>
      <c r="E28" s="11" t="s">
        <v>215</v>
      </c>
      <c r="F28" s="11"/>
      <c r="G28" s="11"/>
      <c r="H28" s="11">
        <v>30</v>
      </c>
      <c r="I28" s="11">
        <v>710000000</v>
      </c>
      <c r="J28" s="11" t="s">
        <v>110</v>
      </c>
      <c r="K28" s="11" t="s">
        <v>203</v>
      </c>
      <c r="L28" s="11" t="s">
        <v>105</v>
      </c>
      <c r="M28" s="11">
        <v>610000000</v>
      </c>
      <c r="N28" s="11" t="s">
        <v>176</v>
      </c>
      <c r="O28" s="11"/>
      <c r="P28" s="11" t="s">
        <v>205</v>
      </c>
      <c r="Q28" s="11"/>
      <c r="R28" s="11"/>
      <c r="S28" s="11">
        <v>0</v>
      </c>
      <c r="T28" s="11">
        <v>0</v>
      </c>
      <c r="U28" s="11">
        <v>100</v>
      </c>
      <c r="V28" s="11" t="s">
        <v>126</v>
      </c>
      <c r="W28" s="11" t="s">
        <v>106</v>
      </c>
      <c r="X28" s="12">
        <v>100</v>
      </c>
      <c r="Y28" s="13">
        <v>29061.9</v>
      </c>
      <c r="Z28" s="14">
        <v>2906190</v>
      </c>
      <c r="AA28" s="15">
        <v>3254932.8000000003</v>
      </c>
      <c r="AB28" s="16">
        <v>126</v>
      </c>
      <c r="AC28" s="13">
        <v>29061.9</v>
      </c>
      <c r="AD28" s="14">
        <v>3661799.4000000004</v>
      </c>
      <c r="AE28" s="14">
        <v>4101215.3280000007</v>
      </c>
      <c r="AF28" s="16">
        <v>110</v>
      </c>
      <c r="AG28" s="13">
        <v>29061.9</v>
      </c>
      <c r="AH28" s="14">
        <v>3196809</v>
      </c>
      <c r="AI28" s="14">
        <v>3580426.0800000005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>
        <f t="shared" si="0"/>
        <v>336</v>
      </c>
      <c r="AW28" s="14">
        <f t="shared" si="1"/>
        <v>9764798.4000000004</v>
      </c>
      <c r="AX28" s="14">
        <f t="shared" si="2"/>
        <v>10936574.208000001</v>
      </c>
      <c r="AY28" s="11" t="s">
        <v>113</v>
      </c>
      <c r="AZ28" s="11" t="s">
        <v>127</v>
      </c>
      <c r="BA28" s="11" t="s">
        <v>168</v>
      </c>
      <c r="BB28" s="14"/>
      <c r="BC28" s="14"/>
      <c r="BD28" s="14"/>
      <c r="BE28" s="14"/>
      <c r="BF28" s="17"/>
      <c r="BG28" s="17"/>
      <c r="BH28" s="14"/>
      <c r="BI28" s="14"/>
      <c r="BJ28" s="14"/>
      <c r="BK28" s="14" t="s">
        <v>116</v>
      </c>
      <c r="BL28" s="14" t="s">
        <v>117</v>
      </c>
      <c r="BM28" s="14" t="s">
        <v>118</v>
      </c>
    </row>
    <row r="29" spans="1:65" s="18" customFormat="1" ht="25.5" customHeight="1" x14ac:dyDescent="0.35">
      <c r="A29" s="11" t="s">
        <v>303</v>
      </c>
      <c r="B29" s="11" t="s">
        <v>107</v>
      </c>
      <c r="C29" s="11" t="s">
        <v>108</v>
      </c>
      <c r="D29" s="11" t="s">
        <v>108</v>
      </c>
      <c r="E29" s="11" t="s">
        <v>215</v>
      </c>
      <c r="F29" s="11"/>
      <c r="G29" s="11"/>
      <c r="H29" s="11">
        <v>30</v>
      </c>
      <c r="I29" s="11">
        <v>710000000</v>
      </c>
      <c r="J29" s="11" t="s">
        <v>110</v>
      </c>
      <c r="K29" s="11" t="s">
        <v>203</v>
      </c>
      <c r="L29" s="11" t="s">
        <v>105</v>
      </c>
      <c r="M29" s="11">
        <v>610000000</v>
      </c>
      <c r="N29" s="11" t="s">
        <v>176</v>
      </c>
      <c r="O29" s="11"/>
      <c r="P29" s="11" t="s">
        <v>205</v>
      </c>
      <c r="Q29" s="11"/>
      <c r="R29" s="11"/>
      <c r="S29" s="11">
        <v>0</v>
      </c>
      <c r="T29" s="11">
        <v>0</v>
      </c>
      <c r="U29" s="11">
        <v>100</v>
      </c>
      <c r="V29" s="11" t="s">
        <v>112</v>
      </c>
      <c r="W29" s="11" t="s">
        <v>106</v>
      </c>
      <c r="X29" s="12">
        <v>75</v>
      </c>
      <c r="Y29" s="13">
        <v>686173.31</v>
      </c>
      <c r="Z29" s="14">
        <v>51462998.250000007</v>
      </c>
      <c r="AA29" s="15">
        <v>57638558.040000014</v>
      </c>
      <c r="AB29" s="16">
        <v>110</v>
      </c>
      <c r="AC29" s="13">
        <v>686173.31</v>
      </c>
      <c r="AD29" s="14">
        <v>75479064.100000009</v>
      </c>
      <c r="AE29" s="14">
        <v>84536551.792000026</v>
      </c>
      <c r="AF29" s="16">
        <v>100</v>
      </c>
      <c r="AG29" s="13">
        <v>686173.31</v>
      </c>
      <c r="AH29" s="14">
        <v>68617331</v>
      </c>
      <c r="AI29" s="14">
        <v>76851410.720000014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f t="shared" si="0"/>
        <v>285</v>
      </c>
      <c r="AW29" s="14">
        <f t="shared" si="1"/>
        <v>195559393.35000002</v>
      </c>
      <c r="AX29" s="14">
        <f t="shared" si="2"/>
        <v>219026520.55200005</v>
      </c>
      <c r="AY29" s="11" t="s">
        <v>113</v>
      </c>
      <c r="AZ29" s="11" t="s">
        <v>124</v>
      </c>
      <c r="BA29" s="11" t="s">
        <v>125</v>
      </c>
      <c r="BB29" s="14"/>
      <c r="BC29" s="14"/>
      <c r="BD29" s="14"/>
      <c r="BE29" s="14"/>
      <c r="BF29" s="17"/>
      <c r="BG29" s="17"/>
      <c r="BH29" s="14"/>
      <c r="BI29" s="14"/>
      <c r="BJ29" s="14"/>
      <c r="BK29" s="14" t="s">
        <v>116</v>
      </c>
      <c r="BL29" s="14" t="s">
        <v>117</v>
      </c>
      <c r="BM29" s="14" t="s">
        <v>118</v>
      </c>
    </row>
    <row r="30" spans="1:65" s="18" customFormat="1" ht="25.5" customHeight="1" x14ac:dyDescent="0.35">
      <c r="A30" s="11" t="s">
        <v>302</v>
      </c>
      <c r="B30" s="11" t="s">
        <v>107</v>
      </c>
      <c r="C30" s="11" t="s">
        <v>108</v>
      </c>
      <c r="D30" s="11" t="s">
        <v>108</v>
      </c>
      <c r="E30" s="11" t="s">
        <v>215</v>
      </c>
      <c r="F30" s="11"/>
      <c r="G30" s="11"/>
      <c r="H30" s="11">
        <v>30</v>
      </c>
      <c r="I30" s="11">
        <v>710000000</v>
      </c>
      <c r="J30" s="11" t="s">
        <v>110</v>
      </c>
      <c r="K30" s="11" t="s">
        <v>203</v>
      </c>
      <c r="L30" s="11" t="s">
        <v>105</v>
      </c>
      <c r="M30" s="11">
        <v>610000000</v>
      </c>
      <c r="N30" s="11" t="s">
        <v>176</v>
      </c>
      <c r="O30" s="11"/>
      <c r="P30" s="11" t="s">
        <v>205</v>
      </c>
      <c r="Q30" s="11"/>
      <c r="R30" s="11"/>
      <c r="S30" s="11">
        <v>0</v>
      </c>
      <c r="T30" s="11">
        <v>0</v>
      </c>
      <c r="U30" s="11">
        <v>100</v>
      </c>
      <c r="V30" s="11" t="s">
        <v>112</v>
      </c>
      <c r="W30" s="11" t="s">
        <v>106</v>
      </c>
      <c r="X30" s="12">
        <v>5</v>
      </c>
      <c r="Y30" s="13">
        <v>1868414.47</v>
      </c>
      <c r="Z30" s="14">
        <v>9342072.3499999996</v>
      </c>
      <c r="AA30" s="15">
        <v>10463121.032</v>
      </c>
      <c r="AB30" s="16">
        <v>5</v>
      </c>
      <c r="AC30" s="13">
        <v>1868414.47</v>
      </c>
      <c r="AD30" s="14">
        <v>9342072.3499999996</v>
      </c>
      <c r="AE30" s="14">
        <v>10463121.032</v>
      </c>
      <c r="AF30" s="16">
        <v>5</v>
      </c>
      <c r="AG30" s="13">
        <v>1868414.47</v>
      </c>
      <c r="AH30" s="14">
        <v>9342072.3499999996</v>
      </c>
      <c r="AI30" s="14">
        <v>10463121.032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>
        <f t="shared" si="0"/>
        <v>15</v>
      </c>
      <c r="AW30" s="14">
        <f t="shared" si="1"/>
        <v>28026217.049999997</v>
      </c>
      <c r="AX30" s="14">
        <f t="shared" si="2"/>
        <v>31389363.096000001</v>
      </c>
      <c r="AY30" s="11" t="s">
        <v>113</v>
      </c>
      <c r="AZ30" s="11" t="s">
        <v>123</v>
      </c>
      <c r="BA30" s="11" t="s">
        <v>130</v>
      </c>
      <c r="BB30" s="14"/>
      <c r="BC30" s="14"/>
      <c r="BD30" s="14"/>
      <c r="BE30" s="14"/>
      <c r="BF30" s="17"/>
      <c r="BG30" s="17"/>
      <c r="BH30" s="14"/>
      <c r="BI30" s="14"/>
      <c r="BJ30" s="14"/>
      <c r="BK30" s="14" t="s">
        <v>116</v>
      </c>
      <c r="BL30" s="14" t="s">
        <v>117</v>
      </c>
      <c r="BM30" s="14" t="s">
        <v>118</v>
      </c>
    </row>
    <row r="31" spans="1:65" s="18" customFormat="1" ht="25.5" customHeight="1" x14ac:dyDescent="0.35">
      <c r="A31" s="11" t="s">
        <v>301</v>
      </c>
      <c r="B31" s="11" t="s">
        <v>107</v>
      </c>
      <c r="C31" s="11" t="s">
        <v>108</v>
      </c>
      <c r="D31" s="11" t="s">
        <v>108</v>
      </c>
      <c r="E31" s="11" t="s">
        <v>215</v>
      </c>
      <c r="F31" s="11"/>
      <c r="G31" s="11"/>
      <c r="H31" s="11">
        <v>30</v>
      </c>
      <c r="I31" s="11">
        <v>710000000</v>
      </c>
      <c r="J31" s="11" t="s">
        <v>110</v>
      </c>
      <c r="K31" s="11" t="s">
        <v>203</v>
      </c>
      <c r="L31" s="11" t="s">
        <v>105</v>
      </c>
      <c r="M31" s="11">
        <v>790000000</v>
      </c>
      <c r="N31" s="11" t="s">
        <v>210</v>
      </c>
      <c r="O31" s="11"/>
      <c r="P31" s="11" t="s">
        <v>205</v>
      </c>
      <c r="Q31" s="11"/>
      <c r="R31" s="11"/>
      <c r="S31" s="11">
        <v>0</v>
      </c>
      <c r="T31" s="11">
        <v>0</v>
      </c>
      <c r="U31" s="11">
        <v>100</v>
      </c>
      <c r="V31" s="11" t="s">
        <v>112</v>
      </c>
      <c r="W31" s="11" t="s">
        <v>106</v>
      </c>
      <c r="X31" s="12">
        <v>600</v>
      </c>
      <c r="Y31" s="13">
        <v>28195.34</v>
      </c>
      <c r="Z31" s="14">
        <v>16917204</v>
      </c>
      <c r="AA31" s="15">
        <v>18947268.48</v>
      </c>
      <c r="AB31" s="16">
        <v>1300</v>
      </c>
      <c r="AC31" s="13">
        <v>28195.34</v>
      </c>
      <c r="AD31" s="14">
        <v>36653942</v>
      </c>
      <c r="AE31" s="14">
        <v>41052415.040000007</v>
      </c>
      <c r="AF31" s="16">
        <v>1300</v>
      </c>
      <c r="AG31" s="13">
        <v>28195.34</v>
      </c>
      <c r="AH31" s="14">
        <v>36653942</v>
      </c>
      <c r="AI31" s="14">
        <v>41052415.040000007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>
        <f t="shared" si="0"/>
        <v>3200</v>
      </c>
      <c r="AW31" s="14">
        <f t="shared" si="1"/>
        <v>90225088</v>
      </c>
      <c r="AX31" s="14">
        <f t="shared" si="2"/>
        <v>101052098.56</v>
      </c>
      <c r="AY31" s="11" t="s">
        <v>113</v>
      </c>
      <c r="AZ31" s="11" t="s">
        <v>134</v>
      </c>
      <c r="BA31" s="11" t="s">
        <v>169</v>
      </c>
      <c r="BB31" s="14"/>
      <c r="BC31" s="14"/>
      <c r="BD31" s="14"/>
      <c r="BE31" s="14"/>
      <c r="BF31" s="17"/>
      <c r="BG31" s="17"/>
      <c r="BH31" s="14"/>
      <c r="BI31" s="14"/>
      <c r="BJ31" s="14"/>
      <c r="BK31" s="14" t="s">
        <v>116</v>
      </c>
      <c r="BL31" s="14" t="s">
        <v>117</v>
      </c>
      <c r="BM31" s="14" t="s">
        <v>118</v>
      </c>
    </row>
    <row r="32" spans="1:65" s="18" customFormat="1" ht="25.5" customHeight="1" x14ac:dyDescent="0.35">
      <c r="A32" s="11" t="s">
        <v>300</v>
      </c>
      <c r="B32" s="11" t="s">
        <v>107</v>
      </c>
      <c r="C32" s="11" t="s">
        <v>108</v>
      </c>
      <c r="D32" s="11" t="s">
        <v>108</v>
      </c>
      <c r="E32" s="11" t="s">
        <v>215</v>
      </c>
      <c r="F32" s="11"/>
      <c r="G32" s="11"/>
      <c r="H32" s="11">
        <v>30</v>
      </c>
      <c r="I32" s="11">
        <v>710000000</v>
      </c>
      <c r="J32" s="11" t="s">
        <v>110</v>
      </c>
      <c r="K32" s="11" t="s">
        <v>203</v>
      </c>
      <c r="L32" s="11" t="s">
        <v>105</v>
      </c>
      <c r="M32" s="11">
        <v>790000000</v>
      </c>
      <c r="N32" s="11" t="s">
        <v>210</v>
      </c>
      <c r="O32" s="11"/>
      <c r="P32" s="11" t="s">
        <v>205</v>
      </c>
      <c r="Q32" s="11"/>
      <c r="R32" s="11"/>
      <c r="S32" s="11">
        <v>0</v>
      </c>
      <c r="T32" s="11">
        <v>0</v>
      </c>
      <c r="U32" s="11">
        <v>100</v>
      </c>
      <c r="V32" s="11" t="s">
        <v>112</v>
      </c>
      <c r="W32" s="11" t="s">
        <v>106</v>
      </c>
      <c r="X32" s="12">
        <v>130</v>
      </c>
      <c r="Y32" s="13">
        <v>686173.31</v>
      </c>
      <c r="Z32" s="14">
        <v>89202530.300000012</v>
      </c>
      <c r="AA32" s="15">
        <v>99906833.936000019</v>
      </c>
      <c r="AB32" s="16">
        <v>170</v>
      </c>
      <c r="AC32" s="13">
        <v>686173.31</v>
      </c>
      <c r="AD32" s="14">
        <v>116649462.7</v>
      </c>
      <c r="AE32" s="14">
        <v>130647398.22400002</v>
      </c>
      <c r="AF32" s="16">
        <v>164</v>
      </c>
      <c r="AG32" s="13">
        <v>686173.31</v>
      </c>
      <c r="AH32" s="14">
        <v>112532422.84</v>
      </c>
      <c r="AI32" s="14">
        <v>126036313.58080001</v>
      </c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>
        <f t="shared" si="0"/>
        <v>464</v>
      </c>
      <c r="AW32" s="14">
        <f t="shared" si="1"/>
        <v>318384415.84000003</v>
      </c>
      <c r="AX32" s="14">
        <f t="shared" si="2"/>
        <v>356590545.74080008</v>
      </c>
      <c r="AY32" s="11" t="s">
        <v>113</v>
      </c>
      <c r="AZ32" s="11" t="s">
        <v>124</v>
      </c>
      <c r="BA32" s="11" t="s">
        <v>125</v>
      </c>
      <c r="BB32" s="14"/>
      <c r="BC32" s="14"/>
      <c r="BD32" s="14"/>
      <c r="BE32" s="14"/>
      <c r="BF32" s="17"/>
      <c r="BG32" s="17"/>
      <c r="BH32" s="14"/>
      <c r="BI32" s="14"/>
      <c r="BJ32" s="14"/>
      <c r="BK32" s="14" t="s">
        <v>116</v>
      </c>
      <c r="BL32" s="14" t="s">
        <v>117</v>
      </c>
      <c r="BM32" s="14" t="s">
        <v>118</v>
      </c>
    </row>
    <row r="33" spans="1:65" s="18" customFormat="1" ht="25.5" customHeight="1" x14ac:dyDescent="0.35">
      <c r="A33" s="11" t="s">
        <v>299</v>
      </c>
      <c r="B33" s="11" t="s">
        <v>107</v>
      </c>
      <c r="C33" s="11" t="s">
        <v>108</v>
      </c>
      <c r="D33" s="11" t="s">
        <v>108</v>
      </c>
      <c r="E33" s="11" t="s">
        <v>215</v>
      </c>
      <c r="F33" s="11"/>
      <c r="G33" s="11"/>
      <c r="H33" s="11">
        <v>30</v>
      </c>
      <c r="I33" s="11">
        <v>710000000</v>
      </c>
      <c r="J33" s="11" t="s">
        <v>110</v>
      </c>
      <c r="K33" s="11" t="s">
        <v>203</v>
      </c>
      <c r="L33" s="11" t="s">
        <v>105</v>
      </c>
      <c r="M33" s="11">
        <v>790000000</v>
      </c>
      <c r="N33" s="11" t="s">
        <v>210</v>
      </c>
      <c r="O33" s="11"/>
      <c r="P33" s="11" t="s">
        <v>205</v>
      </c>
      <c r="Q33" s="11"/>
      <c r="R33" s="11"/>
      <c r="S33" s="11">
        <v>0</v>
      </c>
      <c r="T33" s="11">
        <v>0</v>
      </c>
      <c r="U33" s="11">
        <v>100</v>
      </c>
      <c r="V33" s="11" t="s">
        <v>112</v>
      </c>
      <c r="W33" s="11" t="s">
        <v>106</v>
      </c>
      <c r="X33" s="12">
        <v>8</v>
      </c>
      <c r="Y33" s="13">
        <v>1868414.47</v>
      </c>
      <c r="Z33" s="14">
        <v>14947315.76</v>
      </c>
      <c r="AA33" s="15">
        <v>16740993.651200002</v>
      </c>
      <c r="AB33" s="16">
        <v>10</v>
      </c>
      <c r="AC33" s="13">
        <v>1868414.47</v>
      </c>
      <c r="AD33" s="14">
        <v>18684144.699999999</v>
      </c>
      <c r="AE33" s="14">
        <v>20926242.063999999</v>
      </c>
      <c r="AF33" s="16">
        <v>12</v>
      </c>
      <c r="AG33" s="13">
        <v>1868414.47</v>
      </c>
      <c r="AH33" s="14">
        <v>22420973.640000001</v>
      </c>
      <c r="AI33" s="14">
        <v>25111490.476800002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>
        <f t="shared" si="0"/>
        <v>30</v>
      </c>
      <c r="AW33" s="14">
        <f t="shared" si="1"/>
        <v>56052434.100000001</v>
      </c>
      <c r="AX33" s="14">
        <f t="shared" si="2"/>
        <v>62778726.192000009</v>
      </c>
      <c r="AY33" s="11" t="s">
        <v>113</v>
      </c>
      <c r="AZ33" s="11" t="s">
        <v>123</v>
      </c>
      <c r="BA33" s="11" t="s">
        <v>130</v>
      </c>
      <c r="BB33" s="14"/>
      <c r="BC33" s="14"/>
      <c r="BD33" s="14"/>
      <c r="BE33" s="14"/>
      <c r="BF33" s="17"/>
      <c r="BG33" s="17"/>
      <c r="BH33" s="14"/>
      <c r="BI33" s="14"/>
      <c r="BJ33" s="14"/>
      <c r="BK33" s="14" t="s">
        <v>116</v>
      </c>
      <c r="BL33" s="14" t="s">
        <v>117</v>
      </c>
      <c r="BM33" s="14" t="s">
        <v>118</v>
      </c>
    </row>
    <row r="34" spans="1:65" s="18" customFormat="1" ht="25.5" customHeight="1" x14ac:dyDescent="0.35">
      <c r="A34" s="11" t="s">
        <v>298</v>
      </c>
      <c r="B34" s="11" t="s">
        <v>107</v>
      </c>
      <c r="C34" s="11" t="s">
        <v>108</v>
      </c>
      <c r="D34" s="11" t="s">
        <v>108</v>
      </c>
      <c r="E34" s="11" t="s">
        <v>215</v>
      </c>
      <c r="F34" s="11"/>
      <c r="G34" s="11"/>
      <c r="H34" s="11">
        <v>30</v>
      </c>
      <c r="I34" s="11">
        <v>710000000</v>
      </c>
      <c r="J34" s="11" t="s">
        <v>110</v>
      </c>
      <c r="K34" s="11" t="s">
        <v>203</v>
      </c>
      <c r="L34" s="11" t="s">
        <v>105</v>
      </c>
      <c r="M34" s="11">
        <v>790000000</v>
      </c>
      <c r="N34" s="11" t="s">
        <v>210</v>
      </c>
      <c r="O34" s="11"/>
      <c r="P34" s="11" t="s">
        <v>205</v>
      </c>
      <c r="Q34" s="11"/>
      <c r="R34" s="11"/>
      <c r="S34" s="11">
        <v>0</v>
      </c>
      <c r="T34" s="11">
        <v>0</v>
      </c>
      <c r="U34" s="11">
        <v>100</v>
      </c>
      <c r="V34" s="11" t="s">
        <v>112</v>
      </c>
      <c r="W34" s="11" t="s">
        <v>106</v>
      </c>
      <c r="X34" s="12">
        <v>9</v>
      </c>
      <c r="Y34" s="13">
        <v>7415983.8899999997</v>
      </c>
      <c r="Z34" s="14">
        <v>66743855.009999998</v>
      </c>
      <c r="AA34" s="15">
        <v>74753117.611200005</v>
      </c>
      <c r="AB34" s="16">
        <v>10</v>
      </c>
      <c r="AC34" s="13">
        <v>7415983.8899999997</v>
      </c>
      <c r="AD34" s="14">
        <v>74159838.899999991</v>
      </c>
      <c r="AE34" s="14">
        <v>83059019.568000004</v>
      </c>
      <c r="AF34" s="16">
        <v>7</v>
      </c>
      <c r="AG34" s="13">
        <v>7415983.8899999997</v>
      </c>
      <c r="AH34" s="14">
        <v>51911887.229999997</v>
      </c>
      <c r="AI34" s="14">
        <v>58141313.6976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>
        <f t="shared" si="0"/>
        <v>26</v>
      </c>
      <c r="AW34" s="14">
        <f t="shared" si="1"/>
        <v>192815581.13999999</v>
      </c>
      <c r="AX34" s="14">
        <f t="shared" si="2"/>
        <v>215953450.8768</v>
      </c>
      <c r="AY34" s="11" t="s">
        <v>113</v>
      </c>
      <c r="AZ34" s="11" t="s">
        <v>121</v>
      </c>
      <c r="BA34" s="11" t="s">
        <v>122</v>
      </c>
      <c r="BB34" s="14"/>
      <c r="BC34" s="14"/>
      <c r="BD34" s="14"/>
      <c r="BE34" s="14"/>
      <c r="BF34" s="17"/>
      <c r="BG34" s="17"/>
      <c r="BH34" s="14"/>
      <c r="BI34" s="14"/>
      <c r="BJ34" s="14"/>
      <c r="BK34" s="14" t="s">
        <v>116</v>
      </c>
      <c r="BL34" s="14" t="s">
        <v>117</v>
      </c>
      <c r="BM34" s="14" t="s">
        <v>118</v>
      </c>
    </row>
    <row r="35" spans="1:65" s="18" customFormat="1" ht="25.5" customHeight="1" x14ac:dyDescent="0.35">
      <c r="A35" s="11" t="s">
        <v>297</v>
      </c>
      <c r="B35" s="11" t="s">
        <v>107</v>
      </c>
      <c r="C35" s="11" t="s">
        <v>108</v>
      </c>
      <c r="D35" s="11" t="s">
        <v>108</v>
      </c>
      <c r="E35" s="11" t="s">
        <v>215</v>
      </c>
      <c r="F35" s="11"/>
      <c r="G35" s="11"/>
      <c r="H35" s="11">
        <v>30</v>
      </c>
      <c r="I35" s="11">
        <v>710000000</v>
      </c>
      <c r="J35" s="11" t="s">
        <v>110</v>
      </c>
      <c r="K35" s="11" t="s">
        <v>203</v>
      </c>
      <c r="L35" s="11" t="s">
        <v>105</v>
      </c>
      <c r="M35" s="11">
        <v>610000000</v>
      </c>
      <c r="N35" s="11" t="s">
        <v>175</v>
      </c>
      <c r="O35" s="11"/>
      <c r="P35" s="11" t="s">
        <v>205</v>
      </c>
      <c r="Q35" s="11"/>
      <c r="R35" s="11"/>
      <c r="S35" s="11">
        <v>0</v>
      </c>
      <c r="T35" s="11">
        <v>0</v>
      </c>
      <c r="U35" s="11">
        <v>100</v>
      </c>
      <c r="V35" s="11" t="s">
        <v>112</v>
      </c>
      <c r="W35" s="11" t="s">
        <v>106</v>
      </c>
      <c r="X35" s="12">
        <v>120</v>
      </c>
      <c r="Y35" s="13">
        <v>28195.34</v>
      </c>
      <c r="Z35" s="14">
        <v>3383440.8</v>
      </c>
      <c r="AA35" s="15">
        <v>3789453.696</v>
      </c>
      <c r="AB35" s="16">
        <v>200</v>
      </c>
      <c r="AC35" s="13">
        <v>28195.34</v>
      </c>
      <c r="AD35" s="14">
        <v>5639068</v>
      </c>
      <c r="AE35" s="14">
        <v>6315756.1600000001</v>
      </c>
      <c r="AF35" s="16">
        <v>180</v>
      </c>
      <c r="AG35" s="13">
        <v>28195.34</v>
      </c>
      <c r="AH35" s="14">
        <v>5075161.2</v>
      </c>
      <c r="AI35" s="14">
        <v>5684180.5440000007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>
        <f t="shared" si="0"/>
        <v>500</v>
      </c>
      <c r="AW35" s="14">
        <f t="shared" si="1"/>
        <v>14097670</v>
      </c>
      <c r="AX35" s="14">
        <f t="shared" si="2"/>
        <v>15789390.400000002</v>
      </c>
      <c r="AY35" s="11" t="s">
        <v>113</v>
      </c>
      <c r="AZ35" s="11" t="s">
        <v>134</v>
      </c>
      <c r="BA35" s="11" t="s">
        <v>136</v>
      </c>
      <c r="BB35" s="14"/>
      <c r="BC35" s="14"/>
      <c r="BD35" s="14"/>
      <c r="BE35" s="14"/>
      <c r="BF35" s="17"/>
      <c r="BG35" s="17"/>
      <c r="BH35" s="14"/>
      <c r="BI35" s="14"/>
      <c r="BJ35" s="14"/>
      <c r="BK35" s="14" t="s">
        <v>116</v>
      </c>
      <c r="BL35" s="14" t="s">
        <v>117</v>
      </c>
      <c r="BM35" s="14" t="s">
        <v>118</v>
      </c>
    </row>
    <row r="36" spans="1:65" s="18" customFormat="1" ht="25.5" customHeight="1" x14ac:dyDescent="0.35">
      <c r="A36" s="11" t="s">
        <v>296</v>
      </c>
      <c r="B36" s="11" t="s">
        <v>107</v>
      </c>
      <c r="C36" s="11" t="s">
        <v>108</v>
      </c>
      <c r="D36" s="11" t="s">
        <v>108</v>
      </c>
      <c r="E36" s="11" t="s">
        <v>215</v>
      </c>
      <c r="F36" s="11"/>
      <c r="G36" s="11"/>
      <c r="H36" s="11">
        <v>30</v>
      </c>
      <c r="I36" s="11">
        <v>710000000</v>
      </c>
      <c r="J36" s="11" t="s">
        <v>110</v>
      </c>
      <c r="K36" s="11" t="s">
        <v>203</v>
      </c>
      <c r="L36" s="11" t="s">
        <v>105</v>
      </c>
      <c r="M36" s="11">
        <v>610000000</v>
      </c>
      <c r="N36" s="11" t="s">
        <v>175</v>
      </c>
      <c r="O36" s="11"/>
      <c r="P36" s="11" t="s">
        <v>205</v>
      </c>
      <c r="Q36" s="11"/>
      <c r="R36" s="11"/>
      <c r="S36" s="11">
        <v>0</v>
      </c>
      <c r="T36" s="11">
        <v>0</v>
      </c>
      <c r="U36" s="11">
        <v>100</v>
      </c>
      <c r="V36" s="11" t="s">
        <v>112</v>
      </c>
      <c r="W36" s="11" t="s">
        <v>106</v>
      </c>
      <c r="X36" s="12">
        <v>45</v>
      </c>
      <c r="Y36" s="13">
        <v>686173.31</v>
      </c>
      <c r="Z36" s="14">
        <v>30877798.950000003</v>
      </c>
      <c r="AA36" s="15">
        <v>34583134.824000008</v>
      </c>
      <c r="AB36" s="16">
        <v>70</v>
      </c>
      <c r="AC36" s="13">
        <v>686173.31</v>
      </c>
      <c r="AD36" s="14">
        <v>48032131.700000003</v>
      </c>
      <c r="AE36" s="14">
        <v>53795987.504000008</v>
      </c>
      <c r="AF36" s="16">
        <v>70</v>
      </c>
      <c r="AG36" s="13">
        <v>686173.31</v>
      </c>
      <c r="AH36" s="14">
        <v>48032131.700000003</v>
      </c>
      <c r="AI36" s="14">
        <v>53795987.504000008</v>
      </c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>
        <f t="shared" si="0"/>
        <v>185</v>
      </c>
      <c r="AW36" s="14">
        <f t="shared" si="1"/>
        <v>126942062.35000001</v>
      </c>
      <c r="AX36" s="14">
        <f t="shared" si="2"/>
        <v>142175109.83200002</v>
      </c>
      <c r="AY36" s="11" t="s">
        <v>113</v>
      </c>
      <c r="AZ36" s="11" t="s">
        <v>124</v>
      </c>
      <c r="BA36" s="11" t="s">
        <v>125</v>
      </c>
      <c r="BB36" s="14"/>
      <c r="BC36" s="14"/>
      <c r="BD36" s="14"/>
      <c r="BE36" s="14"/>
      <c r="BF36" s="17"/>
      <c r="BG36" s="17"/>
      <c r="BH36" s="14"/>
      <c r="BI36" s="14"/>
      <c r="BJ36" s="14"/>
      <c r="BK36" s="14" t="s">
        <v>116</v>
      </c>
      <c r="BL36" s="14" t="s">
        <v>117</v>
      </c>
      <c r="BM36" s="14" t="s">
        <v>118</v>
      </c>
    </row>
    <row r="37" spans="1:65" s="18" customFormat="1" ht="25.5" customHeight="1" x14ac:dyDescent="0.35">
      <c r="A37" s="11" t="s">
        <v>295</v>
      </c>
      <c r="B37" s="11" t="s">
        <v>107</v>
      </c>
      <c r="C37" s="11" t="s">
        <v>108</v>
      </c>
      <c r="D37" s="11" t="s">
        <v>108</v>
      </c>
      <c r="E37" s="11" t="s">
        <v>215</v>
      </c>
      <c r="F37" s="11"/>
      <c r="G37" s="11"/>
      <c r="H37" s="11">
        <v>30</v>
      </c>
      <c r="I37" s="11">
        <v>710000000</v>
      </c>
      <c r="J37" s="11" t="s">
        <v>110</v>
      </c>
      <c r="K37" s="11" t="s">
        <v>203</v>
      </c>
      <c r="L37" s="11" t="s">
        <v>105</v>
      </c>
      <c r="M37" s="11">
        <v>610000000</v>
      </c>
      <c r="N37" s="11" t="s">
        <v>175</v>
      </c>
      <c r="O37" s="11"/>
      <c r="P37" s="11" t="s">
        <v>205</v>
      </c>
      <c r="Q37" s="11"/>
      <c r="R37" s="11"/>
      <c r="S37" s="11">
        <v>0</v>
      </c>
      <c r="T37" s="11">
        <v>0</v>
      </c>
      <c r="U37" s="11">
        <v>100</v>
      </c>
      <c r="V37" s="11" t="s">
        <v>112</v>
      </c>
      <c r="W37" s="11" t="s">
        <v>106</v>
      </c>
      <c r="X37" s="12">
        <v>3</v>
      </c>
      <c r="Y37" s="13">
        <v>1868414.47</v>
      </c>
      <c r="Z37" s="14">
        <v>5605243.4100000001</v>
      </c>
      <c r="AA37" s="15">
        <v>6277872.6192000005</v>
      </c>
      <c r="AB37" s="16">
        <v>3</v>
      </c>
      <c r="AC37" s="13">
        <v>1868414.47</v>
      </c>
      <c r="AD37" s="14">
        <v>5605243.4100000001</v>
      </c>
      <c r="AE37" s="14">
        <v>6277872.6192000005</v>
      </c>
      <c r="AF37" s="16">
        <v>3</v>
      </c>
      <c r="AG37" s="13">
        <v>1868414.47</v>
      </c>
      <c r="AH37" s="14">
        <v>5605243.4100000001</v>
      </c>
      <c r="AI37" s="14">
        <v>6277872.6192000005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>
        <f t="shared" si="0"/>
        <v>9</v>
      </c>
      <c r="AW37" s="14">
        <f t="shared" si="1"/>
        <v>16815730.23</v>
      </c>
      <c r="AX37" s="14">
        <f t="shared" si="2"/>
        <v>18833617.857600003</v>
      </c>
      <c r="AY37" s="11" t="s">
        <v>113</v>
      </c>
      <c r="AZ37" s="11" t="s">
        <v>123</v>
      </c>
      <c r="BA37" s="11" t="s">
        <v>130</v>
      </c>
      <c r="BB37" s="14"/>
      <c r="BC37" s="14"/>
      <c r="BD37" s="14"/>
      <c r="BE37" s="14"/>
      <c r="BF37" s="17"/>
      <c r="BG37" s="17"/>
      <c r="BH37" s="14"/>
      <c r="BI37" s="14"/>
      <c r="BJ37" s="14"/>
      <c r="BK37" s="14" t="s">
        <v>116</v>
      </c>
      <c r="BL37" s="14" t="s">
        <v>117</v>
      </c>
      <c r="BM37" s="14" t="s">
        <v>118</v>
      </c>
    </row>
    <row r="38" spans="1:65" s="18" customFormat="1" ht="25.5" customHeight="1" x14ac:dyDescent="0.35">
      <c r="A38" s="11" t="s">
        <v>294</v>
      </c>
      <c r="B38" s="11" t="s">
        <v>107</v>
      </c>
      <c r="C38" s="11" t="s">
        <v>108</v>
      </c>
      <c r="D38" s="11" t="s">
        <v>108</v>
      </c>
      <c r="E38" s="11" t="s">
        <v>215</v>
      </c>
      <c r="F38" s="11"/>
      <c r="G38" s="11"/>
      <c r="H38" s="11">
        <v>30</v>
      </c>
      <c r="I38" s="11">
        <v>710000000</v>
      </c>
      <c r="J38" s="11" t="s">
        <v>110</v>
      </c>
      <c r="K38" s="11" t="s">
        <v>203</v>
      </c>
      <c r="L38" s="11" t="s">
        <v>105</v>
      </c>
      <c r="M38" s="11">
        <v>470000000</v>
      </c>
      <c r="N38" s="11" t="s">
        <v>174</v>
      </c>
      <c r="O38" s="11"/>
      <c r="P38" s="11" t="s">
        <v>205</v>
      </c>
      <c r="Q38" s="11"/>
      <c r="R38" s="11"/>
      <c r="S38" s="11">
        <v>0</v>
      </c>
      <c r="T38" s="11">
        <v>0</v>
      </c>
      <c r="U38" s="11">
        <v>100</v>
      </c>
      <c r="V38" s="11" t="s">
        <v>126</v>
      </c>
      <c r="W38" s="11" t="s">
        <v>106</v>
      </c>
      <c r="X38" s="12">
        <v>79</v>
      </c>
      <c r="Y38" s="13">
        <v>29061.9</v>
      </c>
      <c r="Z38" s="14">
        <v>2295890.1</v>
      </c>
      <c r="AA38" s="15">
        <v>2571396.9120000005</v>
      </c>
      <c r="AB38" s="16">
        <v>110</v>
      </c>
      <c r="AC38" s="13">
        <v>29061.9</v>
      </c>
      <c r="AD38" s="14">
        <v>3196809</v>
      </c>
      <c r="AE38" s="14">
        <v>3580426.0800000005</v>
      </c>
      <c r="AF38" s="16">
        <v>106</v>
      </c>
      <c r="AG38" s="13">
        <v>29061.9</v>
      </c>
      <c r="AH38" s="14">
        <v>3080561.4000000004</v>
      </c>
      <c r="AI38" s="14">
        <v>3450228.7680000006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>
        <f t="shared" si="0"/>
        <v>295</v>
      </c>
      <c r="AW38" s="14">
        <f t="shared" si="1"/>
        <v>8573260.5</v>
      </c>
      <c r="AX38" s="14">
        <f t="shared" si="2"/>
        <v>9602051.7600000016</v>
      </c>
      <c r="AY38" s="11" t="s">
        <v>113</v>
      </c>
      <c r="AZ38" s="11" t="s">
        <v>127</v>
      </c>
      <c r="BA38" s="11" t="s">
        <v>168</v>
      </c>
      <c r="BB38" s="14"/>
      <c r="BC38" s="14"/>
      <c r="BD38" s="14"/>
      <c r="BE38" s="14"/>
      <c r="BF38" s="17"/>
      <c r="BG38" s="17"/>
      <c r="BH38" s="14"/>
      <c r="BI38" s="14"/>
      <c r="BJ38" s="14"/>
      <c r="BK38" s="14" t="s">
        <v>116</v>
      </c>
      <c r="BL38" s="14" t="s">
        <v>117</v>
      </c>
      <c r="BM38" s="14" t="s">
        <v>118</v>
      </c>
    </row>
    <row r="39" spans="1:65" s="18" customFormat="1" ht="25.5" customHeight="1" x14ac:dyDescent="0.35">
      <c r="A39" s="11" t="s">
        <v>293</v>
      </c>
      <c r="B39" s="11" t="s">
        <v>107</v>
      </c>
      <c r="C39" s="11" t="s">
        <v>108</v>
      </c>
      <c r="D39" s="11" t="s">
        <v>108</v>
      </c>
      <c r="E39" s="11" t="s">
        <v>215</v>
      </c>
      <c r="F39" s="11"/>
      <c r="G39" s="11"/>
      <c r="H39" s="11">
        <v>30</v>
      </c>
      <c r="I39" s="11">
        <v>710000000</v>
      </c>
      <c r="J39" s="11" t="s">
        <v>110</v>
      </c>
      <c r="K39" s="11" t="s">
        <v>203</v>
      </c>
      <c r="L39" s="11" t="s">
        <v>105</v>
      </c>
      <c r="M39" s="11">
        <v>470000000</v>
      </c>
      <c r="N39" s="11" t="s">
        <v>174</v>
      </c>
      <c r="O39" s="11"/>
      <c r="P39" s="11" t="s">
        <v>205</v>
      </c>
      <c r="Q39" s="11"/>
      <c r="R39" s="11"/>
      <c r="S39" s="11">
        <v>0</v>
      </c>
      <c r="T39" s="11">
        <v>0</v>
      </c>
      <c r="U39" s="11">
        <v>100</v>
      </c>
      <c r="V39" s="11" t="s">
        <v>112</v>
      </c>
      <c r="W39" s="11" t="s">
        <v>106</v>
      </c>
      <c r="X39" s="12">
        <v>95</v>
      </c>
      <c r="Y39" s="13">
        <v>686173.31</v>
      </c>
      <c r="Z39" s="14">
        <v>65186464.450000003</v>
      </c>
      <c r="AA39" s="15">
        <v>73008840.184000015</v>
      </c>
      <c r="AB39" s="16">
        <v>140</v>
      </c>
      <c r="AC39" s="13">
        <v>686173.31</v>
      </c>
      <c r="AD39" s="14">
        <v>96064263.400000006</v>
      </c>
      <c r="AE39" s="14">
        <v>107591975.00800002</v>
      </c>
      <c r="AF39" s="16">
        <v>132</v>
      </c>
      <c r="AG39" s="13">
        <v>686173.31</v>
      </c>
      <c r="AH39" s="14">
        <v>90574876.920000002</v>
      </c>
      <c r="AI39" s="14">
        <v>101443862.15040001</v>
      </c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>
        <f t="shared" si="0"/>
        <v>367</v>
      </c>
      <c r="AW39" s="14">
        <f t="shared" si="1"/>
        <v>251825604.77000004</v>
      </c>
      <c r="AX39" s="14">
        <f t="shared" si="2"/>
        <v>282044677.34240007</v>
      </c>
      <c r="AY39" s="11" t="s">
        <v>113</v>
      </c>
      <c r="AZ39" s="11" t="s">
        <v>124</v>
      </c>
      <c r="BA39" s="11" t="s">
        <v>125</v>
      </c>
      <c r="BB39" s="14"/>
      <c r="BC39" s="14"/>
      <c r="BD39" s="14"/>
      <c r="BE39" s="14"/>
      <c r="BF39" s="17"/>
      <c r="BG39" s="17"/>
      <c r="BH39" s="14"/>
      <c r="BI39" s="14"/>
      <c r="BJ39" s="14"/>
      <c r="BK39" s="14" t="s">
        <v>116</v>
      </c>
      <c r="BL39" s="14" t="s">
        <v>117</v>
      </c>
      <c r="BM39" s="14" t="s">
        <v>118</v>
      </c>
    </row>
    <row r="40" spans="1:65" s="18" customFormat="1" ht="25.5" customHeight="1" x14ac:dyDescent="0.35">
      <c r="A40" s="11" t="s">
        <v>292</v>
      </c>
      <c r="B40" s="11" t="s">
        <v>107</v>
      </c>
      <c r="C40" s="11" t="s">
        <v>108</v>
      </c>
      <c r="D40" s="11" t="s">
        <v>108</v>
      </c>
      <c r="E40" s="11" t="s">
        <v>215</v>
      </c>
      <c r="F40" s="11"/>
      <c r="G40" s="11"/>
      <c r="H40" s="11">
        <v>30</v>
      </c>
      <c r="I40" s="11">
        <v>710000000</v>
      </c>
      <c r="J40" s="11" t="s">
        <v>110</v>
      </c>
      <c r="K40" s="11" t="s">
        <v>203</v>
      </c>
      <c r="L40" s="11" t="s">
        <v>105</v>
      </c>
      <c r="M40" s="11">
        <v>470000000</v>
      </c>
      <c r="N40" s="11" t="s">
        <v>174</v>
      </c>
      <c r="O40" s="11"/>
      <c r="P40" s="11" t="s">
        <v>205</v>
      </c>
      <c r="Q40" s="11"/>
      <c r="R40" s="11"/>
      <c r="S40" s="11">
        <v>0</v>
      </c>
      <c r="T40" s="11">
        <v>0</v>
      </c>
      <c r="U40" s="11">
        <v>100</v>
      </c>
      <c r="V40" s="11" t="s">
        <v>112</v>
      </c>
      <c r="W40" s="11" t="s">
        <v>106</v>
      </c>
      <c r="X40" s="12">
        <v>5</v>
      </c>
      <c r="Y40" s="13">
        <v>1868414.47</v>
      </c>
      <c r="Z40" s="14">
        <v>9342072.3499999996</v>
      </c>
      <c r="AA40" s="15">
        <v>10463121.032</v>
      </c>
      <c r="AB40" s="16">
        <v>5</v>
      </c>
      <c r="AC40" s="13">
        <v>1868414.47</v>
      </c>
      <c r="AD40" s="14">
        <v>9342072.3499999996</v>
      </c>
      <c r="AE40" s="14">
        <v>10463121.032</v>
      </c>
      <c r="AF40" s="16">
        <v>5</v>
      </c>
      <c r="AG40" s="13">
        <v>1868414.47</v>
      </c>
      <c r="AH40" s="14">
        <v>9342072.3499999996</v>
      </c>
      <c r="AI40" s="14">
        <v>10463121.032</v>
      </c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>
        <f t="shared" ref="AV40:AV71" si="3">X40+AB40+AF40</f>
        <v>15</v>
      </c>
      <c r="AW40" s="14">
        <f t="shared" ref="AW40:AW71" si="4">Z40+AD40+AH40</f>
        <v>28026217.049999997</v>
      </c>
      <c r="AX40" s="14">
        <f t="shared" ref="AX40:AX71" si="5">AW40*1.12</f>
        <v>31389363.096000001</v>
      </c>
      <c r="AY40" s="11" t="s">
        <v>113</v>
      </c>
      <c r="AZ40" s="11" t="s">
        <v>123</v>
      </c>
      <c r="BA40" s="11" t="s">
        <v>130</v>
      </c>
      <c r="BB40" s="14"/>
      <c r="BC40" s="14"/>
      <c r="BD40" s="14"/>
      <c r="BE40" s="14"/>
      <c r="BF40" s="17"/>
      <c r="BG40" s="17"/>
      <c r="BH40" s="14"/>
      <c r="BI40" s="14"/>
      <c r="BJ40" s="14"/>
      <c r="BK40" s="14" t="s">
        <v>116</v>
      </c>
      <c r="BL40" s="14" t="s">
        <v>117</v>
      </c>
      <c r="BM40" s="14" t="s">
        <v>118</v>
      </c>
    </row>
    <row r="41" spans="1:65" s="18" customFormat="1" ht="25.5" customHeight="1" x14ac:dyDescent="0.35">
      <c r="A41" s="11" t="s">
        <v>291</v>
      </c>
      <c r="B41" s="11" t="s">
        <v>107</v>
      </c>
      <c r="C41" s="11" t="s">
        <v>108</v>
      </c>
      <c r="D41" s="11" t="s">
        <v>108</v>
      </c>
      <c r="E41" s="11" t="s">
        <v>215</v>
      </c>
      <c r="F41" s="11"/>
      <c r="G41" s="11"/>
      <c r="H41" s="11">
        <v>30</v>
      </c>
      <c r="I41" s="11">
        <v>710000000</v>
      </c>
      <c r="J41" s="11" t="s">
        <v>110</v>
      </c>
      <c r="K41" s="11" t="s">
        <v>203</v>
      </c>
      <c r="L41" s="11" t="s">
        <v>105</v>
      </c>
      <c r="M41" s="11">
        <v>470000000</v>
      </c>
      <c r="N41" s="11" t="s">
        <v>174</v>
      </c>
      <c r="O41" s="11"/>
      <c r="P41" s="11" t="s">
        <v>205</v>
      </c>
      <c r="Q41" s="11"/>
      <c r="R41" s="11"/>
      <c r="S41" s="11">
        <v>0</v>
      </c>
      <c r="T41" s="11">
        <v>0</v>
      </c>
      <c r="U41" s="11">
        <v>100</v>
      </c>
      <c r="V41" s="11" t="s">
        <v>112</v>
      </c>
      <c r="W41" s="11" t="s">
        <v>106</v>
      </c>
      <c r="X41" s="12">
        <v>4</v>
      </c>
      <c r="Y41" s="13">
        <v>7415983.8899999997</v>
      </c>
      <c r="Z41" s="14">
        <v>29663935.559999999</v>
      </c>
      <c r="AA41" s="15">
        <v>33223607.827200003</v>
      </c>
      <c r="AB41" s="16">
        <v>5</v>
      </c>
      <c r="AC41" s="13">
        <v>7415983.8899999997</v>
      </c>
      <c r="AD41" s="14">
        <v>37079919.449999996</v>
      </c>
      <c r="AE41" s="14">
        <v>41529509.784000002</v>
      </c>
      <c r="AF41" s="16">
        <v>4</v>
      </c>
      <c r="AG41" s="13">
        <v>7415983.8899999997</v>
      </c>
      <c r="AH41" s="14">
        <v>29663935.559999999</v>
      </c>
      <c r="AI41" s="14">
        <v>33223607.827200003</v>
      </c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>
        <f t="shared" si="3"/>
        <v>13</v>
      </c>
      <c r="AW41" s="14">
        <f t="shared" si="4"/>
        <v>96407790.569999993</v>
      </c>
      <c r="AX41" s="14">
        <f t="shared" si="5"/>
        <v>107976725.4384</v>
      </c>
      <c r="AY41" s="11" t="s">
        <v>113</v>
      </c>
      <c r="AZ41" s="11" t="s">
        <v>121</v>
      </c>
      <c r="BA41" s="11" t="s">
        <v>122</v>
      </c>
      <c r="BB41" s="14"/>
      <c r="BC41" s="14"/>
      <c r="BD41" s="14"/>
      <c r="BE41" s="14"/>
      <c r="BF41" s="17"/>
      <c r="BG41" s="17"/>
      <c r="BH41" s="14"/>
      <c r="BI41" s="14"/>
      <c r="BJ41" s="14"/>
      <c r="BK41" s="14" t="s">
        <v>116</v>
      </c>
      <c r="BL41" s="14" t="s">
        <v>117</v>
      </c>
      <c r="BM41" s="14" t="s">
        <v>118</v>
      </c>
    </row>
    <row r="42" spans="1:65" s="18" customFormat="1" ht="25.5" customHeight="1" x14ac:dyDescent="0.35">
      <c r="A42" s="11" t="s">
        <v>290</v>
      </c>
      <c r="B42" s="11" t="s">
        <v>107</v>
      </c>
      <c r="C42" s="11" t="s">
        <v>108</v>
      </c>
      <c r="D42" s="11" t="s">
        <v>108</v>
      </c>
      <c r="E42" s="11" t="s">
        <v>215</v>
      </c>
      <c r="F42" s="11"/>
      <c r="G42" s="11"/>
      <c r="H42" s="11">
        <v>30</v>
      </c>
      <c r="I42" s="11">
        <v>710000000</v>
      </c>
      <c r="J42" s="11" t="s">
        <v>110</v>
      </c>
      <c r="K42" s="11" t="s">
        <v>203</v>
      </c>
      <c r="L42" s="11" t="s">
        <v>105</v>
      </c>
      <c r="M42" s="11">
        <v>231010000</v>
      </c>
      <c r="N42" s="11" t="s">
        <v>173</v>
      </c>
      <c r="O42" s="11"/>
      <c r="P42" s="11" t="s">
        <v>205</v>
      </c>
      <c r="Q42" s="11"/>
      <c r="R42" s="11"/>
      <c r="S42" s="11">
        <v>0</v>
      </c>
      <c r="T42" s="11">
        <v>0</v>
      </c>
      <c r="U42" s="11">
        <v>100</v>
      </c>
      <c r="V42" s="11" t="s">
        <v>126</v>
      </c>
      <c r="W42" s="11" t="s">
        <v>106</v>
      </c>
      <c r="X42" s="12">
        <v>75</v>
      </c>
      <c r="Y42" s="13">
        <v>29061.9</v>
      </c>
      <c r="Z42" s="14">
        <v>2179642.5</v>
      </c>
      <c r="AA42" s="15">
        <v>2441199.6</v>
      </c>
      <c r="AB42" s="16">
        <v>100</v>
      </c>
      <c r="AC42" s="13">
        <v>29061.9</v>
      </c>
      <c r="AD42" s="14">
        <v>2906190</v>
      </c>
      <c r="AE42" s="14">
        <v>3254932.8000000003</v>
      </c>
      <c r="AF42" s="16">
        <v>100</v>
      </c>
      <c r="AG42" s="13">
        <v>29061.9</v>
      </c>
      <c r="AH42" s="14">
        <v>2906190</v>
      </c>
      <c r="AI42" s="14">
        <v>3254932.8000000003</v>
      </c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>
        <f t="shared" si="3"/>
        <v>275</v>
      </c>
      <c r="AW42" s="14">
        <f t="shared" si="4"/>
        <v>7992022.5</v>
      </c>
      <c r="AX42" s="14">
        <f t="shared" si="5"/>
        <v>8951065.2000000011</v>
      </c>
      <c r="AY42" s="11" t="s">
        <v>113</v>
      </c>
      <c r="AZ42" s="11" t="s">
        <v>127</v>
      </c>
      <c r="BA42" s="11" t="s">
        <v>168</v>
      </c>
      <c r="BB42" s="14"/>
      <c r="BC42" s="14"/>
      <c r="BD42" s="14"/>
      <c r="BE42" s="14"/>
      <c r="BF42" s="17"/>
      <c r="BG42" s="17"/>
      <c r="BH42" s="14"/>
      <c r="BI42" s="14"/>
      <c r="BJ42" s="14"/>
      <c r="BK42" s="14" t="s">
        <v>116</v>
      </c>
      <c r="BL42" s="14" t="s">
        <v>117</v>
      </c>
      <c r="BM42" s="14" t="s">
        <v>118</v>
      </c>
    </row>
    <row r="43" spans="1:65" s="18" customFormat="1" ht="25.5" customHeight="1" x14ac:dyDescent="0.35">
      <c r="A43" s="11" t="s">
        <v>289</v>
      </c>
      <c r="B43" s="11" t="s">
        <v>107</v>
      </c>
      <c r="C43" s="11" t="s">
        <v>108</v>
      </c>
      <c r="D43" s="11" t="s">
        <v>108</v>
      </c>
      <c r="E43" s="11" t="s">
        <v>215</v>
      </c>
      <c r="F43" s="11"/>
      <c r="G43" s="11"/>
      <c r="H43" s="11">
        <v>30</v>
      </c>
      <c r="I43" s="11">
        <v>710000000</v>
      </c>
      <c r="J43" s="11" t="s">
        <v>110</v>
      </c>
      <c r="K43" s="11" t="s">
        <v>203</v>
      </c>
      <c r="L43" s="11" t="s">
        <v>105</v>
      </c>
      <c r="M43" s="11">
        <v>231010000</v>
      </c>
      <c r="N43" s="11" t="s">
        <v>173</v>
      </c>
      <c r="O43" s="11"/>
      <c r="P43" s="11" t="s">
        <v>205</v>
      </c>
      <c r="Q43" s="11"/>
      <c r="R43" s="11"/>
      <c r="S43" s="11">
        <v>0</v>
      </c>
      <c r="T43" s="11">
        <v>0</v>
      </c>
      <c r="U43" s="11">
        <v>100</v>
      </c>
      <c r="V43" s="11" t="s">
        <v>112</v>
      </c>
      <c r="W43" s="11" t="s">
        <v>106</v>
      </c>
      <c r="X43" s="12">
        <v>125</v>
      </c>
      <c r="Y43" s="13">
        <v>686173.31</v>
      </c>
      <c r="Z43" s="14">
        <v>85771663.75</v>
      </c>
      <c r="AA43" s="15">
        <v>96064263.400000006</v>
      </c>
      <c r="AB43" s="16">
        <v>140</v>
      </c>
      <c r="AC43" s="13">
        <v>686173.31</v>
      </c>
      <c r="AD43" s="14">
        <v>96064263.400000006</v>
      </c>
      <c r="AE43" s="14">
        <v>107591975.00800002</v>
      </c>
      <c r="AF43" s="16">
        <v>132</v>
      </c>
      <c r="AG43" s="13">
        <v>686173.31</v>
      </c>
      <c r="AH43" s="14">
        <v>90574876.920000002</v>
      </c>
      <c r="AI43" s="14">
        <v>101443862.15040001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>
        <f t="shared" si="3"/>
        <v>397</v>
      </c>
      <c r="AW43" s="14">
        <f t="shared" si="4"/>
        <v>272410804.06999999</v>
      </c>
      <c r="AX43" s="14">
        <f t="shared" si="5"/>
        <v>305100100.55840003</v>
      </c>
      <c r="AY43" s="11" t="s">
        <v>113</v>
      </c>
      <c r="AZ43" s="11" t="s">
        <v>124</v>
      </c>
      <c r="BA43" s="11" t="s">
        <v>125</v>
      </c>
      <c r="BB43" s="14"/>
      <c r="BC43" s="14"/>
      <c r="BD43" s="14"/>
      <c r="BE43" s="14"/>
      <c r="BF43" s="17"/>
      <c r="BG43" s="17"/>
      <c r="BH43" s="14"/>
      <c r="BI43" s="14"/>
      <c r="BJ43" s="14"/>
      <c r="BK43" s="14" t="s">
        <v>116</v>
      </c>
      <c r="BL43" s="14" t="s">
        <v>117</v>
      </c>
      <c r="BM43" s="14" t="s">
        <v>118</v>
      </c>
    </row>
    <row r="44" spans="1:65" s="18" customFormat="1" ht="25.5" customHeight="1" x14ac:dyDescent="0.35">
      <c r="A44" s="11" t="s">
        <v>288</v>
      </c>
      <c r="B44" s="11" t="s">
        <v>107</v>
      </c>
      <c r="C44" s="11" t="s">
        <v>108</v>
      </c>
      <c r="D44" s="11" t="s">
        <v>108</v>
      </c>
      <c r="E44" s="11" t="s">
        <v>215</v>
      </c>
      <c r="F44" s="11"/>
      <c r="G44" s="11"/>
      <c r="H44" s="11">
        <v>30</v>
      </c>
      <c r="I44" s="11">
        <v>710000000</v>
      </c>
      <c r="J44" s="11" t="s">
        <v>110</v>
      </c>
      <c r="K44" s="11" t="s">
        <v>203</v>
      </c>
      <c r="L44" s="11" t="s">
        <v>105</v>
      </c>
      <c r="M44" s="11">
        <v>231010000</v>
      </c>
      <c r="N44" s="11" t="s">
        <v>173</v>
      </c>
      <c r="O44" s="11"/>
      <c r="P44" s="11" t="s">
        <v>205</v>
      </c>
      <c r="Q44" s="11"/>
      <c r="R44" s="11"/>
      <c r="S44" s="11">
        <v>0</v>
      </c>
      <c r="T44" s="11">
        <v>0</v>
      </c>
      <c r="U44" s="11">
        <v>100</v>
      </c>
      <c r="V44" s="11" t="s">
        <v>112</v>
      </c>
      <c r="W44" s="11" t="s">
        <v>106</v>
      </c>
      <c r="X44" s="12">
        <v>5</v>
      </c>
      <c r="Y44" s="13">
        <v>1868414.47</v>
      </c>
      <c r="Z44" s="14">
        <v>9342072.3499999996</v>
      </c>
      <c r="AA44" s="15">
        <v>10463121.032</v>
      </c>
      <c r="AB44" s="16">
        <v>6</v>
      </c>
      <c r="AC44" s="13">
        <v>1868414.47</v>
      </c>
      <c r="AD44" s="14">
        <v>11210486.82</v>
      </c>
      <c r="AE44" s="14">
        <v>12555745.238400001</v>
      </c>
      <c r="AF44" s="16">
        <v>6</v>
      </c>
      <c r="AG44" s="13">
        <v>1868414.47</v>
      </c>
      <c r="AH44" s="14">
        <v>11210486.82</v>
      </c>
      <c r="AI44" s="14">
        <v>12555745.238400001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>
        <f t="shared" si="3"/>
        <v>17</v>
      </c>
      <c r="AW44" s="14">
        <f t="shared" si="4"/>
        <v>31763045.990000002</v>
      </c>
      <c r="AX44" s="14">
        <f t="shared" si="5"/>
        <v>35574611.508800007</v>
      </c>
      <c r="AY44" s="11" t="s">
        <v>113</v>
      </c>
      <c r="AZ44" s="11" t="s">
        <v>123</v>
      </c>
      <c r="BA44" s="11" t="s">
        <v>130</v>
      </c>
      <c r="BB44" s="14"/>
      <c r="BC44" s="14"/>
      <c r="BD44" s="14"/>
      <c r="BE44" s="14"/>
      <c r="BF44" s="17"/>
      <c r="BG44" s="17"/>
      <c r="BH44" s="14"/>
      <c r="BI44" s="14"/>
      <c r="BJ44" s="14"/>
      <c r="BK44" s="14" t="s">
        <v>116</v>
      </c>
      <c r="BL44" s="14" t="s">
        <v>117</v>
      </c>
      <c r="BM44" s="14" t="s">
        <v>118</v>
      </c>
    </row>
    <row r="45" spans="1:65" s="18" customFormat="1" ht="25.5" customHeight="1" x14ac:dyDescent="0.35">
      <c r="A45" s="11" t="s">
        <v>287</v>
      </c>
      <c r="B45" s="11" t="s">
        <v>107</v>
      </c>
      <c r="C45" s="11" t="s">
        <v>108</v>
      </c>
      <c r="D45" s="11" t="s">
        <v>108</v>
      </c>
      <c r="E45" s="11" t="s">
        <v>215</v>
      </c>
      <c r="F45" s="11"/>
      <c r="G45" s="11"/>
      <c r="H45" s="11">
        <v>30</v>
      </c>
      <c r="I45" s="11">
        <v>710000000</v>
      </c>
      <c r="J45" s="11" t="s">
        <v>110</v>
      </c>
      <c r="K45" s="11" t="s">
        <v>203</v>
      </c>
      <c r="L45" s="11" t="s">
        <v>105</v>
      </c>
      <c r="M45" s="11">
        <v>231010000</v>
      </c>
      <c r="N45" s="11" t="s">
        <v>173</v>
      </c>
      <c r="O45" s="11"/>
      <c r="P45" s="11" t="s">
        <v>205</v>
      </c>
      <c r="Q45" s="11"/>
      <c r="R45" s="11"/>
      <c r="S45" s="11">
        <v>0</v>
      </c>
      <c r="T45" s="11">
        <v>0</v>
      </c>
      <c r="U45" s="11">
        <v>100</v>
      </c>
      <c r="V45" s="11" t="s">
        <v>112</v>
      </c>
      <c r="W45" s="11" t="s">
        <v>106</v>
      </c>
      <c r="X45" s="12">
        <v>4</v>
      </c>
      <c r="Y45" s="13">
        <v>7415983.8899999997</v>
      </c>
      <c r="Z45" s="14">
        <v>29663935.559999999</v>
      </c>
      <c r="AA45" s="15">
        <v>33223607.827200003</v>
      </c>
      <c r="AB45" s="16">
        <v>5</v>
      </c>
      <c r="AC45" s="13">
        <v>7415983.8899999997</v>
      </c>
      <c r="AD45" s="14">
        <v>37079919.449999996</v>
      </c>
      <c r="AE45" s="14">
        <v>41529509.784000002</v>
      </c>
      <c r="AF45" s="16">
        <v>4</v>
      </c>
      <c r="AG45" s="13">
        <v>7415983.8899999997</v>
      </c>
      <c r="AH45" s="14">
        <v>29663935.559999999</v>
      </c>
      <c r="AI45" s="14">
        <v>33223607.827200003</v>
      </c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>
        <f t="shared" si="3"/>
        <v>13</v>
      </c>
      <c r="AW45" s="14">
        <f t="shared" si="4"/>
        <v>96407790.569999993</v>
      </c>
      <c r="AX45" s="14">
        <f t="shared" si="5"/>
        <v>107976725.4384</v>
      </c>
      <c r="AY45" s="11" t="s">
        <v>113</v>
      </c>
      <c r="AZ45" s="11" t="s">
        <v>121</v>
      </c>
      <c r="BA45" s="11" t="s">
        <v>122</v>
      </c>
      <c r="BB45" s="14"/>
      <c r="BC45" s="14"/>
      <c r="BD45" s="14"/>
      <c r="BE45" s="14"/>
      <c r="BF45" s="17"/>
      <c r="BG45" s="17"/>
      <c r="BH45" s="14"/>
      <c r="BI45" s="14"/>
      <c r="BJ45" s="14"/>
      <c r="BK45" s="14" t="s">
        <v>116</v>
      </c>
      <c r="BL45" s="14" t="s">
        <v>117</v>
      </c>
      <c r="BM45" s="14" t="s">
        <v>118</v>
      </c>
    </row>
    <row r="46" spans="1:65" s="18" customFormat="1" ht="25.5" customHeight="1" x14ac:dyDescent="0.35">
      <c r="A46" s="11" t="s">
        <v>286</v>
      </c>
      <c r="B46" s="11" t="s">
        <v>107</v>
      </c>
      <c r="C46" s="11" t="s">
        <v>108</v>
      </c>
      <c r="D46" s="11" t="s">
        <v>108</v>
      </c>
      <c r="E46" s="11" t="s">
        <v>215</v>
      </c>
      <c r="F46" s="11"/>
      <c r="G46" s="11"/>
      <c r="H46" s="11">
        <v>30</v>
      </c>
      <c r="I46" s="11">
        <v>710000000</v>
      </c>
      <c r="J46" s="11" t="s">
        <v>110</v>
      </c>
      <c r="K46" s="11" t="s">
        <v>203</v>
      </c>
      <c r="L46" s="11" t="s">
        <v>105</v>
      </c>
      <c r="M46" s="11">
        <v>350000000</v>
      </c>
      <c r="N46" s="11" t="s">
        <v>172</v>
      </c>
      <c r="O46" s="11"/>
      <c r="P46" s="11" t="s">
        <v>205</v>
      </c>
      <c r="Q46" s="11"/>
      <c r="R46" s="11"/>
      <c r="S46" s="11">
        <v>0</v>
      </c>
      <c r="T46" s="11">
        <v>0</v>
      </c>
      <c r="U46" s="11">
        <v>100</v>
      </c>
      <c r="V46" s="11" t="s">
        <v>112</v>
      </c>
      <c r="W46" s="11" t="s">
        <v>106</v>
      </c>
      <c r="X46" s="12">
        <v>70</v>
      </c>
      <c r="Y46" s="13">
        <v>686173.31</v>
      </c>
      <c r="Z46" s="14">
        <v>48032131.700000003</v>
      </c>
      <c r="AA46" s="15">
        <v>53795987.504000008</v>
      </c>
      <c r="AB46" s="16">
        <v>100</v>
      </c>
      <c r="AC46" s="13">
        <v>686173.31</v>
      </c>
      <c r="AD46" s="14">
        <v>68617331</v>
      </c>
      <c r="AE46" s="14">
        <v>76851410.720000014</v>
      </c>
      <c r="AF46" s="16">
        <v>100</v>
      </c>
      <c r="AG46" s="13">
        <v>686173.31</v>
      </c>
      <c r="AH46" s="14">
        <v>68617331</v>
      </c>
      <c r="AI46" s="14">
        <v>76851410.720000014</v>
      </c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>
        <f t="shared" si="3"/>
        <v>270</v>
      </c>
      <c r="AW46" s="14">
        <f t="shared" si="4"/>
        <v>185266793.69999999</v>
      </c>
      <c r="AX46" s="14">
        <f t="shared" si="5"/>
        <v>207498808.94400001</v>
      </c>
      <c r="AY46" s="11" t="s">
        <v>113</v>
      </c>
      <c r="AZ46" s="11" t="s">
        <v>124</v>
      </c>
      <c r="BA46" s="11" t="s">
        <v>125</v>
      </c>
      <c r="BB46" s="14"/>
      <c r="BC46" s="14"/>
      <c r="BD46" s="14"/>
      <c r="BE46" s="14"/>
      <c r="BF46" s="17"/>
      <c r="BG46" s="17"/>
      <c r="BH46" s="14"/>
      <c r="BI46" s="14"/>
      <c r="BJ46" s="14"/>
      <c r="BK46" s="14" t="s">
        <v>116</v>
      </c>
      <c r="BL46" s="14" t="s">
        <v>117</v>
      </c>
      <c r="BM46" s="14" t="s">
        <v>118</v>
      </c>
    </row>
    <row r="47" spans="1:65" s="18" customFormat="1" ht="25.5" customHeight="1" x14ac:dyDescent="0.35">
      <c r="A47" s="11" t="s">
        <v>285</v>
      </c>
      <c r="B47" s="11" t="s">
        <v>107</v>
      </c>
      <c r="C47" s="11" t="s">
        <v>108</v>
      </c>
      <c r="D47" s="11" t="s">
        <v>108</v>
      </c>
      <c r="E47" s="11" t="s">
        <v>215</v>
      </c>
      <c r="F47" s="11"/>
      <c r="G47" s="11"/>
      <c r="H47" s="11">
        <v>30</v>
      </c>
      <c r="I47" s="11">
        <v>710000000</v>
      </c>
      <c r="J47" s="11" t="s">
        <v>110</v>
      </c>
      <c r="K47" s="11" t="s">
        <v>203</v>
      </c>
      <c r="L47" s="11" t="s">
        <v>105</v>
      </c>
      <c r="M47" s="11">
        <v>350000000</v>
      </c>
      <c r="N47" s="11" t="s">
        <v>172</v>
      </c>
      <c r="O47" s="11"/>
      <c r="P47" s="11" t="s">
        <v>205</v>
      </c>
      <c r="Q47" s="11"/>
      <c r="R47" s="11"/>
      <c r="S47" s="11">
        <v>0</v>
      </c>
      <c r="T47" s="11">
        <v>0</v>
      </c>
      <c r="U47" s="11">
        <v>100</v>
      </c>
      <c r="V47" s="11" t="s">
        <v>112</v>
      </c>
      <c r="W47" s="11" t="s">
        <v>106</v>
      </c>
      <c r="X47" s="12">
        <v>5</v>
      </c>
      <c r="Y47" s="13">
        <v>1868414.47</v>
      </c>
      <c r="Z47" s="14">
        <v>9342072.3499999996</v>
      </c>
      <c r="AA47" s="15">
        <v>10463121.032</v>
      </c>
      <c r="AB47" s="16">
        <v>6</v>
      </c>
      <c r="AC47" s="13">
        <v>1868414.47</v>
      </c>
      <c r="AD47" s="14">
        <v>11210486.82</v>
      </c>
      <c r="AE47" s="14">
        <v>12555745.238400001</v>
      </c>
      <c r="AF47" s="16">
        <v>6</v>
      </c>
      <c r="AG47" s="13">
        <v>1868414.47</v>
      </c>
      <c r="AH47" s="14">
        <v>11210486.82</v>
      </c>
      <c r="AI47" s="14">
        <v>12555745.238400001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>
        <f t="shared" si="3"/>
        <v>17</v>
      </c>
      <c r="AW47" s="14">
        <f t="shared" si="4"/>
        <v>31763045.990000002</v>
      </c>
      <c r="AX47" s="14">
        <f t="shared" si="5"/>
        <v>35574611.508800007</v>
      </c>
      <c r="AY47" s="11" t="s">
        <v>113</v>
      </c>
      <c r="AZ47" s="11" t="s">
        <v>123</v>
      </c>
      <c r="BA47" s="11" t="s">
        <v>130</v>
      </c>
      <c r="BB47" s="14"/>
      <c r="BC47" s="14"/>
      <c r="BD47" s="14"/>
      <c r="BE47" s="14"/>
      <c r="BF47" s="17"/>
      <c r="BG47" s="17"/>
      <c r="BH47" s="14"/>
      <c r="BI47" s="14"/>
      <c r="BJ47" s="14"/>
      <c r="BK47" s="14" t="s">
        <v>116</v>
      </c>
      <c r="BL47" s="14" t="s">
        <v>117</v>
      </c>
      <c r="BM47" s="14" t="s">
        <v>118</v>
      </c>
    </row>
    <row r="48" spans="1:65" s="18" customFormat="1" ht="25.5" customHeight="1" x14ac:dyDescent="0.35">
      <c r="A48" s="11" t="s">
        <v>284</v>
      </c>
      <c r="B48" s="11" t="s">
        <v>107</v>
      </c>
      <c r="C48" s="11" t="s">
        <v>108</v>
      </c>
      <c r="D48" s="11" t="s">
        <v>108</v>
      </c>
      <c r="E48" s="11" t="s">
        <v>215</v>
      </c>
      <c r="F48" s="11"/>
      <c r="G48" s="11"/>
      <c r="H48" s="11">
        <v>30</v>
      </c>
      <c r="I48" s="11">
        <v>710000000</v>
      </c>
      <c r="J48" s="11" t="s">
        <v>110</v>
      </c>
      <c r="K48" s="11" t="s">
        <v>203</v>
      </c>
      <c r="L48" s="11" t="s">
        <v>105</v>
      </c>
      <c r="M48" s="11">
        <v>350000000</v>
      </c>
      <c r="N48" s="11" t="s">
        <v>172</v>
      </c>
      <c r="O48" s="11"/>
      <c r="P48" s="11" t="s">
        <v>205</v>
      </c>
      <c r="Q48" s="11"/>
      <c r="R48" s="11"/>
      <c r="S48" s="11">
        <v>0</v>
      </c>
      <c r="T48" s="11">
        <v>0</v>
      </c>
      <c r="U48" s="11">
        <v>100</v>
      </c>
      <c r="V48" s="11" t="s">
        <v>112</v>
      </c>
      <c r="W48" s="11" t="s">
        <v>106</v>
      </c>
      <c r="X48" s="12">
        <v>6</v>
      </c>
      <c r="Y48" s="13">
        <v>7415983.8899999997</v>
      </c>
      <c r="Z48" s="14">
        <v>44495903.339999996</v>
      </c>
      <c r="AA48" s="15">
        <v>49835411.740800001</v>
      </c>
      <c r="AB48" s="16">
        <v>6</v>
      </c>
      <c r="AC48" s="13">
        <v>7415983.8899999997</v>
      </c>
      <c r="AD48" s="14">
        <v>44495903.339999996</v>
      </c>
      <c r="AE48" s="14">
        <v>49835411.740800001</v>
      </c>
      <c r="AF48" s="16">
        <v>5</v>
      </c>
      <c r="AG48" s="13">
        <v>7415983.8899999997</v>
      </c>
      <c r="AH48" s="14">
        <v>37079919.449999996</v>
      </c>
      <c r="AI48" s="14">
        <v>41529509.784000002</v>
      </c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>
        <f t="shared" si="3"/>
        <v>17</v>
      </c>
      <c r="AW48" s="14">
        <f t="shared" si="4"/>
        <v>126071726.13</v>
      </c>
      <c r="AX48" s="14">
        <f t="shared" si="5"/>
        <v>141200333.2656</v>
      </c>
      <c r="AY48" s="11" t="s">
        <v>113</v>
      </c>
      <c r="AZ48" s="11" t="s">
        <v>121</v>
      </c>
      <c r="BA48" s="11" t="s">
        <v>122</v>
      </c>
      <c r="BB48" s="14"/>
      <c r="BC48" s="14"/>
      <c r="BD48" s="14"/>
      <c r="BE48" s="14"/>
      <c r="BF48" s="17"/>
      <c r="BG48" s="17"/>
      <c r="BH48" s="14"/>
      <c r="BI48" s="14"/>
      <c r="BJ48" s="14"/>
      <c r="BK48" s="14" t="s">
        <v>116</v>
      </c>
      <c r="BL48" s="14" t="s">
        <v>117</v>
      </c>
      <c r="BM48" s="14" t="s">
        <v>118</v>
      </c>
    </row>
    <row r="49" spans="1:65" s="18" customFormat="1" ht="25.5" customHeight="1" x14ac:dyDescent="0.35">
      <c r="A49" s="11" t="s">
        <v>283</v>
      </c>
      <c r="B49" s="11" t="s">
        <v>107</v>
      </c>
      <c r="C49" s="11" t="s">
        <v>108</v>
      </c>
      <c r="D49" s="11" t="s">
        <v>108</v>
      </c>
      <c r="E49" s="11" t="s">
        <v>215</v>
      </c>
      <c r="F49" s="11"/>
      <c r="G49" s="11"/>
      <c r="H49" s="11">
        <v>30</v>
      </c>
      <c r="I49" s="11">
        <v>710000000</v>
      </c>
      <c r="J49" s="11" t="s">
        <v>110</v>
      </c>
      <c r="K49" s="11" t="s">
        <v>203</v>
      </c>
      <c r="L49" s="11" t="s">
        <v>105</v>
      </c>
      <c r="M49" s="11">
        <v>150000000</v>
      </c>
      <c r="N49" s="11" t="s">
        <v>170</v>
      </c>
      <c r="O49" s="11"/>
      <c r="P49" s="11" t="s">
        <v>205</v>
      </c>
      <c r="Q49" s="11"/>
      <c r="R49" s="11"/>
      <c r="S49" s="11">
        <v>0</v>
      </c>
      <c r="T49" s="11">
        <v>0</v>
      </c>
      <c r="U49" s="11">
        <v>100</v>
      </c>
      <c r="V49" s="11" t="s">
        <v>112</v>
      </c>
      <c r="W49" s="11" t="s">
        <v>106</v>
      </c>
      <c r="X49" s="12">
        <v>50</v>
      </c>
      <c r="Y49" s="13">
        <v>28195.34</v>
      </c>
      <c r="Z49" s="14">
        <v>1409767</v>
      </c>
      <c r="AA49" s="15">
        <v>1578939.04</v>
      </c>
      <c r="AB49" s="16">
        <v>100</v>
      </c>
      <c r="AC49" s="13">
        <v>28195.34</v>
      </c>
      <c r="AD49" s="14">
        <v>2819534</v>
      </c>
      <c r="AE49" s="14">
        <v>3157878.08</v>
      </c>
      <c r="AF49" s="16">
        <v>90</v>
      </c>
      <c r="AG49" s="13">
        <v>28195.34</v>
      </c>
      <c r="AH49" s="14">
        <v>2537580.6</v>
      </c>
      <c r="AI49" s="14">
        <v>2842090.2720000003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>
        <f t="shared" si="3"/>
        <v>240</v>
      </c>
      <c r="AW49" s="14">
        <f t="shared" si="4"/>
        <v>6766881.5999999996</v>
      </c>
      <c r="AX49" s="14">
        <f t="shared" si="5"/>
        <v>7578907.392</v>
      </c>
      <c r="AY49" s="11" t="s">
        <v>113</v>
      </c>
      <c r="AZ49" s="11" t="s">
        <v>134</v>
      </c>
      <c r="BA49" s="11" t="s">
        <v>171</v>
      </c>
      <c r="BB49" s="14"/>
      <c r="BC49" s="14"/>
      <c r="BD49" s="14"/>
      <c r="BE49" s="14"/>
      <c r="BF49" s="17"/>
      <c r="BG49" s="17"/>
      <c r="BH49" s="14"/>
      <c r="BI49" s="14"/>
      <c r="BJ49" s="14"/>
      <c r="BK49" s="14" t="s">
        <v>116</v>
      </c>
      <c r="BL49" s="14" t="s">
        <v>117</v>
      </c>
      <c r="BM49" s="14" t="s">
        <v>118</v>
      </c>
    </row>
    <row r="50" spans="1:65" s="18" customFormat="1" ht="25.5" customHeight="1" x14ac:dyDescent="0.35">
      <c r="A50" s="11" t="s">
        <v>282</v>
      </c>
      <c r="B50" s="11" t="s">
        <v>107</v>
      </c>
      <c r="C50" s="11" t="s">
        <v>108</v>
      </c>
      <c r="D50" s="11" t="s">
        <v>108</v>
      </c>
      <c r="E50" s="11" t="s">
        <v>215</v>
      </c>
      <c r="F50" s="11"/>
      <c r="G50" s="11"/>
      <c r="H50" s="11">
        <v>30</v>
      </c>
      <c r="I50" s="11">
        <v>710000000</v>
      </c>
      <c r="J50" s="11" t="s">
        <v>110</v>
      </c>
      <c r="K50" s="11" t="s">
        <v>203</v>
      </c>
      <c r="L50" s="11" t="s">
        <v>105</v>
      </c>
      <c r="M50" s="11">
        <v>150000000</v>
      </c>
      <c r="N50" s="11" t="s">
        <v>170</v>
      </c>
      <c r="O50" s="11"/>
      <c r="P50" s="11" t="s">
        <v>205</v>
      </c>
      <c r="Q50" s="11"/>
      <c r="R50" s="11"/>
      <c r="S50" s="11">
        <v>0</v>
      </c>
      <c r="T50" s="11">
        <v>0</v>
      </c>
      <c r="U50" s="11">
        <v>100</v>
      </c>
      <c r="V50" s="11" t="s">
        <v>126</v>
      </c>
      <c r="W50" s="11" t="s">
        <v>106</v>
      </c>
      <c r="X50" s="12">
        <v>50</v>
      </c>
      <c r="Y50" s="13">
        <v>29061.9</v>
      </c>
      <c r="Z50" s="14">
        <v>1453095</v>
      </c>
      <c r="AA50" s="15">
        <v>1627466.4000000001</v>
      </c>
      <c r="AB50" s="16">
        <v>50</v>
      </c>
      <c r="AC50" s="13">
        <v>29061.9</v>
      </c>
      <c r="AD50" s="14">
        <v>1453095</v>
      </c>
      <c r="AE50" s="14">
        <v>1627466.4000000001</v>
      </c>
      <c r="AF50" s="16">
        <v>50</v>
      </c>
      <c r="AG50" s="13">
        <v>29061.9</v>
      </c>
      <c r="AH50" s="14">
        <v>1453095</v>
      </c>
      <c r="AI50" s="14">
        <v>1627466.4000000001</v>
      </c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>
        <f t="shared" si="3"/>
        <v>150</v>
      </c>
      <c r="AW50" s="14">
        <f t="shared" si="4"/>
        <v>4359285</v>
      </c>
      <c r="AX50" s="14">
        <f t="shared" si="5"/>
        <v>4882399.2</v>
      </c>
      <c r="AY50" s="11" t="s">
        <v>113</v>
      </c>
      <c r="AZ50" s="11" t="s">
        <v>127</v>
      </c>
      <c r="BA50" s="11" t="s">
        <v>168</v>
      </c>
      <c r="BB50" s="14"/>
      <c r="BC50" s="14"/>
      <c r="BD50" s="14"/>
      <c r="BE50" s="14"/>
      <c r="BF50" s="17"/>
      <c r="BG50" s="17"/>
      <c r="BH50" s="14"/>
      <c r="BI50" s="14"/>
      <c r="BJ50" s="14"/>
      <c r="BK50" s="14" t="s">
        <v>116</v>
      </c>
      <c r="BL50" s="14" t="s">
        <v>117</v>
      </c>
      <c r="BM50" s="14" t="s">
        <v>118</v>
      </c>
    </row>
    <row r="51" spans="1:65" s="18" customFormat="1" ht="25.5" customHeight="1" x14ac:dyDescent="0.35">
      <c r="A51" s="11" t="s">
        <v>281</v>
      </c>
      <c r="B51" s="11" t="s">
        <v>107</v>
      </c>
      <c r="C51" s="11" t="s">
        <v>108</v>
      </c>
      <c r="D51" s="11" t="s">
        <v>108</v>
      </c>
      <c r="E51" s="11" t="s">
        <v>215</v>
      </c>
      <c r="F51" s="11"/>
      <c r="G51" s="11"/>
      <c r="H51" s="11">
        <v>30</v>
      </c>
      <c r="I51" s="11">
        <v>710000000</v>
      </c>
      <c r="J51" s="11" t="s">
        <v>110</v>
      </c>
      <c r="K51" s="11" t="s">
        <v>203</v>
      </c>
      <c r="L51" s="11" t="s">
        <v>105</v>
      </c>
      <c r="M51" s="11">
        <v>150000000</v>
      </c>
      <c r="N51" s="11" t="s">
        <v>170</v>
      </c>
      <c r="O51" s="11"/>
      <c r="P51" s="11" t="s">
        <v>205</v>
      </c>
      <c r="Q51" s="11"/>
      <c r="R51" s="11"/>
      <c r="S51" s="11">
        <v>0</v>
      </c>
      <c r="T51" s="11">
        <v>0</v>
      </c>
      <c r="U51" s="11">
        <v>100</v>
      </c>
      <c r="V51" s="11" t="s">
        <v>112</v>
      </c>
      <c r="W51" s="11" t="s">
        <v>106</v>
      </c>
      <c r="X51" s="12">
        <v>36</v>
      </c>
      <c r="Y51" s="13">
        <v>686173.31</v>
      </c>
      <c r="Z51" s="14">
        <v>24702239.160000004</v>
      </c>
      <c r="AA51" s="15">
        <v>27666507.859200008</v>
      </c>
      <c r="AB51" s="16">
        <v>60</v>
      </c>
      <c r="AC51" s="13">
        <v>686173.31</v>
      </c>
      <c r="AD51" s="14">
        <v>41170398.600000001</v>
      </c>
      <c r="AE51" s="14">
        <v>46110846.432000004</v>
      </c>
      <c r="AF51" s="16">
        <v>60</v>
      </c>
      <c r="AG51" s="13">
        <v>686173.31</v>
      </c>
      <c r="AH51" s="14">
        <v>41170398.600000001</v>
      </c>
      <c r="AI51" s="14">
        <v>46110846.432000004</v>
      </c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>
        <f t="shared" si="3"/>
        <v>156</v>
      </c>
      <c r="AW51" s="14">
        <f t="shared" si="4"/>
        <v>107043036.36000001</v>
      </c>
      <c r="AX51" s="14">
        <f t="shared" si="5"/>
        <v>119888200.72320002</v>
      </c>
      <c r="AY51" s="11" t="s">
        <v>113</v>
      </c>
      <c r="AZ51" s="11" t="s">
        <v>124</v>
      </c>
      <c r="BA51" s="11" t="s">
        <v>125</v>
      </c>
      <c r="BB51" s="14"/>
      <c r="BC51" s="14"/>
      <c r="BD51" s="14"/>
      <c r="BE51" s="14"/>
      <c r="BF51" s="17"/>
      <c r="BG51" s="17"/>
      <c r="BH51" s="14"/>
      <c r="BI51" s="14"/>
      <c r="BJ51" s="14"/>
      <c r="BK51" s="14" t="s">
        <v>116</v>
      </c>
      <c r="BL51" s="14" t="s">
        <v>117</v>
      </c>
      <c r="BM51" s="14" t="s">
        <v>118</v>
      </c>
    </row>
    <row r="52" spans="1:65" s="18" customFormat="1" ht="25.5" customHeight="1" x14ac:dyDescent="0.35">
      <c r="A52" s="11" t="s">
        <v>280</v>
      </c>
      <c r="B52" s="11" t="s">
        <v>107</v>
      </c>
      <c r="C52" s="11" t="s">
        <v>108</v>
      </c>
      <c r="D52" s="11" t="s">
        <v>108</v>
      </c>
      <c r="E52" s="11" t="s">
        <v>215</v>
      </c>
      <c r="F52" s="11"/>
      <c r="G52" s="11"/>
      <c r="H52" s="11">
        <v>30</v>
      </c>
      <c r="I52" s="11">
        <v>710000000</v>
      </c>
      <c r="J52" s="11" t="s">
        <v>110</v>
      </c>
      <c r="K52" s="11" t="s">
        <v>203</v>
      </c>
      <c r="L52" s="11" t="s">
        <v>105</v>
      </c>
      <c r="M52" s="11">
        <v>150000000</v>
      </c>
      <c r="N52" s="11" t="s">
        <v>170</v>
      </c>
      <c r="O52" s="11"/>
      <c r="P52" s="11" t="s">
        <v>205</v>
      </c>
      <c r="Q52" s="11"/>
      <c r="R52" s="11"/>
      <c r="S52" s="11">
        <v>0</v>
      </c>
      <c r="T52" s="11">
        <v>0</v>
      </c>
      <c r="U52" s="11">
        <v>100</v>
      </c>
      <c r="V52" s="11" t="s">
        <v>112</v>
      </c>
      <c r="W52" s="11" t="s">
        <v>106</v>
      </c>
      <c r="X52" s="12">
        <v>2</v>
      </c>
      <c r="Y52" s="13">
        <v>1868414.47</v>
      </c>
      <c r="Z52" s="14">
        <v>3736828.94</v>
      </c>
      <c r="AA52" s="15">
        <v>4185248.4128000005</v>
      </c>
      <c r="AB52" s="16">
        <v>2</v>
      </c>
      <c r="AC52" s="13">
        <v>1868414.47</v>
      </c>
      <c r="AD52" s="14">
        <v>3736828.94</v>
      </c>
      <c r="AE52" s="14">
        <v>4185248.4128000005</v>
      </c>
      <c r="AF52" s="16">
        <v>2</v>
      </c>
      <c r="AG52" s="13">
        <v>1868414.47</v>
      </c>
      <c r="AH52" s="14">
        <v>3736828.94</v>
      </c>
      <c r="AI52" s="14">
        <v>4185248.4128000005</v>
      </c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>
        <f t="shared" si="3"/>
        <v>6</v>
      </c>
      <c r="AW52" s="14">
        <f t="shared" si="4"/>
        <v>11210486.82</v>
      </c>
      <c r="AX52" s="14">
        <f t="shared" si="5"/>
        <v>12555745.238400001</v>
      </c>
      <c r="AY52" s="11" t="s">
        <v>113</v>
      </c>
      <c r="AZ52" s="11" t="s">
        <v>123</v>
      </c>
      <c r="BA52" s="11" t="s">
        <v>130</v>
      </c>
      <c r="BB52" s="14"/>
      <c r="BC52" s="14"/>
      <c r="BD52" s="14"/>
      <c r="BE52" s="14"/>
      <c r="BF52" s="17"/>
      <c r="BG52" s="17"/>
      <c r="BH52" s="14"/>
      <c r="BI52" s="14"/>
      <c r="BJ52" s="14"/>
      <c r="BK52" s="14" t="s">
        <v>116</v>
      </c>
      <c r="BL52" s="14" t="s">
        <v>117</v>
      </c>
      <c r="BM52" s="14" t="s">
        <v>118</v>
      </c>
    </row>
    <row r="53" spans="1:65" s="18" customFormat="1" ht="25.5" customHeight="1" x14ac:dyDescent="0.35">
      <c r="A53" s="11" t="s">
        <v>279</v>
      </c>
      <c r="B53" s="11" t="s">
        <v>107</v>
      </c>
      <c r="C53" s="11" t="s">
        <v>108</v>
      </c>
      <c r="D53" s="11" t="s">
        <v>108</v>
      </c>
      <c r="E53" s="11" t="s">
        <v>215</v>
      </c>
      <c r="F53" s="11"/>
      <c r="G53" s="11"/>
      <c r="H53" s="11">
        <v>30</v>
      </c>
      <c r="I53" s="11">
        <v>710000000</v>
      </c>
      <c r="J53" s="11" t="s">
        <v>110</v>
      </c>
      <c r="K53" s="11" t="s">
        <v>203</v>
      </c>
      <c r="L53" s="11" t="s">
        <v>105</v>
      </c>
      <c r="M53" s="11">
        <v>150000000</v>
      </c>
      <c r="N53" s="11" t="s">
        <v>170</v>
      </c>
      <c r="O53" s="11"/>
      <c r="P53" s="11" t="s">
        <v>205</v>
      </c>
      <c r="Q53" s="11"/>
      <c r="R53" s="11"/>
      <c r="S53" s="11">
        <v>0</v>
      </c>
      <c r="T53" s="11">
        <v>0</v>
      </c>
      <c r="U53" s="11">
        <v>100</v>
      </c>
      <c r="V53" s="11" t="s">
        <v>112</v>
      </c>
      <c r="W53" s="11" t="s">
        <v>106</v>
      </c>
      <c r="X53" s="12">
        <v>2</v>
      </c>
      <c r="Y53" s="13">
        <v>7415983.8899999997</v>
      </c>
      <c r="Z53" s="14">
        <v>14831967.779999999</v>
      </c>
      <c r="AA53" s="15">
        <v>16611803.913600001</v>
      </c>
      <c r="AB53" s="16">
        <v>2</v>
      </c>
      <c r="AC53" s="13">
        <v>7415983.8899999997</v>
      </c>
      <c r="AD53" s="14">
        <v>14831967.779999999</v>
      </c>
      <c r="AE53" s="14">
        <v>16611803.913600001</v>
      </c>
      <c r="AF53" s="16">
        <v>2</v>
      </c>
      <c r="AG53" s="13">
        <v>7415983.8899999997</v>
      </c>
      <c r="AH53" s="14">
        <v>14831967.779999999</v>
      </c>
      <c r="AI53" s="14">
        <v>16611803.913600001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>
        <f t="shared" si="3"/>
        <v>6</v>
      </c>
      <c r="AW53" s="14">
        <f t="shared" si="4"/>
        <v>44495903.339999996</v>
      </c>
      <c r="AX53" s="14">
        <f t="shared" si="5"/>
        <v>49835411.740800001</v>
      </c>
      <c r="AY53" s="11" t="s">
        <v>113</v>
      </c>
      <c r="AZ53" s="11" t="s">
        <v>121</v>
      </c>
      <c r="BA53" s="11" t="s">
        <v>122</v>
      </c>
      <c r="BB53" s="14"/>
      <c r="BC53" s="14"/>
      <c r="BD53" s="14"/>
      <c r="BE53" s="14"/>
      <c r="BF53" s="17"/>
      <c r="BG53" s="17"/>
      <c r="BH53" s="14"/>
      <c r="BI53" s="14"/>
      <c r="BJ53" s="14"/>
      <c r="BK53" s="14" t="s">
        <v>116</v>
      </c>
      <c r="BL53" s="14" t="s">
        <v>117</v>
      </c>
      <c r="BM53" s="14" t="s">
        <v>118</v>
      </c>
    </row>
    <row r="54" spans="1:65" s="18" customFormat="1" ht="25.5" customHeight="1" x14ac:dyDescent="0.35">
      <c r="A54" s="11" t="s">
        <v>278</v>
      </c>
      <c r="B54" s="11" t="s">
        <v>107</v>
      </c>
      <c r="C54" s="11" t="s">
        <v>108</v>
      </c>
      <c r="D54" s="11" t="s">
        <v>108</v>
      </c>
      <c r="E54" s="11" t="s">
        <v>215</v>
      </c>
      <c r="F54" s="11"/>
      <c r="G54" s="11"/>
      <c r="H54" s="11">
        <v>30</v>
      </c>
      <c r="I54" s="11">
        <v>710000000</v>
      </c>
      <c r="J54" s="11" t="s">
        <v>110</v>
      </c>
      <c r="K54" s="11" t="s">
        <v>203</v>
      </c>
      <c r="L54" s="11" t="s">
        <v>105</v>
      </c>
      <c r="M54" s="11">
        <v>150000000</v>
      </c>
      <c r="N54" s="11" t="s">
        <v>167</v>
      </c>
      <c r="O54" s="11"/>
      <c r="P54" s="11" t="s">
        <v>205</v>
      </c>
      <c r="Q54" s="11"/>
      <c r="R54" s="11"/>
      <c r="S54" s="11">
        <v>0</v>
      </c>
      <c r="T54" s="11">
        <v>0</v>
      </c>
      <c r="U54" s="11">
        <v>100</v>
      </c>
      <c r="V54" s="11" t="s">
        <v>112</v>
      </c>
      <c r="W54" s="11" t="s">
        <v>106</v>
      </c>
      <c r="X54" s="12">
        <v>30</v>
      </c>
      <c r="Y54" s="13">
        <v>28195.34</v>
      </c>
      <c r="Z54" s="14">
        <v>845860.2</v>
      </c>
      <c r="AA54" s="15">
        <v>947363.424</v>
      </c>
      <c r="AB54" s="16">
        <v>100</v>
      </c>
      <c r="AC54" s="13">
        <v>28195.34</v>
      </c>
      <c r="AD54" s="14">
        <v>2819534</v>
      </c>
      <c r="AE54" s="14">
        <v>3157878.08</v>
      </c>
      <c r="AF54" s="16">
        <v>80</v>
      </c>
      <c r="AG54" s="13">
        <v>28195.34</v>
      </c>
      <c r="AH54" s="14">
        <v>2255627.2000000002</v>
      </c>
      <c r="AI54" s="14">
        <v>2526302.4640000006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>
        <f t="shared" si="3"/>
        <v>210</v>
      </c>
      <c r="AW54" s="14">
        <f t="shared" si="4"/>
        <v>5921021.4000000004</v>
      </c>
      <c r="AX54" s="14">
        <f t="shared" si="5"/>
        <v>6631543.9680000013</v>
      </c>
      <c r="AY54" s="11" t="s">
        <v>113</v>
      </c>
      <c r="AZ54" s="11" t="s">
        <v>134</v>
      </c>
      <c r="BA54" s="11" t="s">
        <v>169</v>
      </c>
      <c r="BB54" s="14"/>
      <c r="BC54" s="14"/>
      <c r="BD54" s="14"/>
      <c r="BE54" s="14"/>
      <c r="BF54" s="17"/>
      <c r="BG54" s="17"/>
      <c r="BH54" s="14"/>
      <c r="BI54" s="14"/>
      <c r="BJ54" s="14"/>
      <c r="BK54" s="14" t="s">
        <v>116</v>
      </c>
      <c r="BL54" s="14" t="s">
        <v>117</v>
      </c>
      <c r="BM54" s="14" t="s">
        <v>118</v>
      </c>
    </row>
    <row r="55" spans="1:65" s="18" customFormat="1" ht="25.5" customHeight="1" x14ac:dyDescent="0.35">
      <c r="A55" s="11" t="s">
        <v>277</v>
      </c>
      <c r="B55" s="11" t="s">
        <v>107</v>
      </c>
      <c r="C55" s="11" t="s">
        <v>108</v>
      </c>
      <c r="D55" s="11" t="s">
        <v>108</v>
      </c>
      <c r="E55" s="11" t="s">
        <v>215</v>
      </c>
      <c r="F55" s="11"/>
      <c r="G55" s="11"/>
      <c r="H55" s="11">
        <v>30</v>
      </c>
      <c r="I55" s="11">
        <v>710000000</v>
      </c>
      <c r="J55" s="11" t="s">
        <v>110</v>
      </c>
      <c r="K55" s="11" t="s">
        <v>203</v>
      </c>
      <c r="L55" s="11" t="s">
        <v>105</v>
      </c>
      <c r="M55" s="11">
        <v>150000000</v>
      </c>
      <c r="N55" s="11" t="s">
        <v>167</v>
      </c>
      <c r="O55" s="11"/>
      <c r="P55" s="11" t="s">
        <v>205</v>
      </c>
      <c r="Q55" s="11"/>
      <c r="R55" s="11"/>
      <c r="S55" s="11">
        <v>0</v>
      </c>
      <c r="T55" s="11">
        <v>0</v>
      </c>
      <c r="U55" s="11">
        <v>100</v>
      </c>
      <c r="V55" s="11" t="s">
        <v>126</v>
      </c>
      <c r="W55" s="11" t="s">
        <v>106</v>
      </c>
      <c r="X55" s="12">
        <v>50</v>
      </c>
      <c r="Y55" s="13">
        <v>29061.9</v>
      </c>
      <c r="Z55" s="14">
        <v>1453095</v>
      </c>
      <c r="AA55" s="15">
        <v>1627466.4000000001</v>
      </c>
      <c r="AB55" s="16">
        <v>50</v>
      </c>
      <c r="AC55" s="13">
        <v>29061.9</v>
      </c>
      <c r="AD55" s="14">
        <v>1453095</v>
      </c>
      <c r="AE55" s="14">
        <v>1627466.4000000001</v>
      </c>
      <c r="AF55" s="16">
        <v>50</v>
      </c>
      <c r="AG55" s="13">
        <v>29061.9</v>
      </c>
      <c r="AH55" s="14">
        <v>1453095</v>
      </c>
      <c r="AI55" s="14">
        <v>1627466.4000000001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>
        <f t="shared" si="3"/>
        <v>150</v>
      </c>
      <c r="AW55" s="14">
        <f t="shared" si="4"/>
        <v>4359285</v>
      </c>
      <c r="AX55" s="14">
        <f t="shared" si="5"/>
        <v>4882399.2</v>
      </c>
      <c r="AY55" s="11" t="s">
        <v>113</v>
      </c>
      <c r="AZ55" s="11" t="s">
        <v>127</v>
      </c>
      <c r="BA55" s="11" t="s">
        <v>168</v>
      </c>
      <c r="BB55" s="14"/>
      <c r="BC55" s="14"/>
      <c r="BD55" s="14"/>
      <c r="BE55" s="14"/>
      <c r="BF55" s="17"/>
      <c r="BG55" s="17"/>
      <c r="BH55" s="14"/>
      <c r="BI55" s="14"/>
      <c r="BJ55" s="14"/>
      <c r="BK55" s="14" t="s">
        <v>116</v>
      </c>
      <c r="BL55" s="14" t="s">
        <v>117</v>
      </c>
      <c r="BM55" s="14" t="s">
        <v>118</v>
      </c>
    </row>
    <row r="56" spans="1:65" s="18" customFormat="1" ht="25.5" customHeight="1" x14ac:dyDescent="0.35">
      <c r="A56" s="11" t="s">
        <v>276</v>
      </c>
      <c r="B56" s="11" t="s">
        <v>107</v>
      </c>
      <c r="C56" s="11" t="s">
        <v>108</v>
      </c>
      <c r="D56" s="11" t="s">
        <v>108</v>
      </c>
      <c r="E56" s="11" t="s">
        <v>215</v>
      </c>
      <c r="F56" s="11"/>
      <c r="G56" s="11"/>
      <c r="H56" s="11">
        <v>30</v>
      </c>
      <c r="I56" s="11">
        <v>710000000</v>
      </c>
      <c r="J56" s="11" t="s">
        <v>110</v>
      </c>
      <c r="K56" s="11" t="s">
        <v>203</v>
      </c>
      <c r="L56" s="11" t="s">
        <v>105</v>
      </c>
      <c r="M56" s="11">
        <v>150000000</v>
      </c>
      <c r="N56" s="11" t="s">
        <v>167</v>
      </c>
      <c r="O56" s="11"/>
      <c r="P56" s="11" t="s">
        <v>205</v>
      </c>
      <c r="Q56" s="11"/>
      <c r="R56" s="11"/>
      <c r="S56" s="11">
        <v>0</v>
      </c>
      <c r="T56" s="11">
        <v>0</v>
      </c>
      <c r="U56" s="11">
        <v>100</v>
      </c>
      <c r="V56" s="11" t="s">
        <v>112</v>
      </c>
      <c r="W56" s="11" t="s">
        <v>106</v>
      </c>
      <c r="X56" s="12">
        <v>70</v>
      </c>
      <c r="Y56" s="13">
        <v>686173.31</v>
      </c>
      <c r="Z56" s="14">
        <v>48032131.700000003</v>
      </c>
      <c r="AA56" s="15">
        <v>53795987.504000008</v>
      </c>
      <c r="AB56" s="16">
        <v>100</v>
      </c>
      <c r="AC56" s="13">
        <v>686173.31</v>
      </c>
      <c r="AD56" s="14">
        <v>68617331</v>
      </c>
      <c r="AE56" s="14">
        <v>76851410.720000014</v>
      </c>
      <c r="AF56" s="16">
        <v>100</v>
      </c>
      <c r="AG56" s="13">
        <v>686173.31</v>
      </c>
      <c r="AH56" s="14">
        <v>68617331</v>
      </c>
      <c r="AI56" s="14">
        <v>76851410.720000014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>
        <f t="shared" si="3"/>
        <v>270</v>
      </c>
      <c r="AW56" s="14">
        <f t="shared" si="4"/>
        <v>185266793.69999999</v>
      </c>
      <c r="AX56" s="14">
        <f t="shared" si="5"/>
        <v>207498808.94400001</v>
      </c>
      <c r="AY56" s="11" t="s">
        <v>113</v>
      </c>
      <c r="AZ56" s="11" t="s">
        <v>124</v>
      </c>
      <c r="BA56" s="11" t="s">
        <v>125</v>
      </c>
      <c r="BB56" s="14"/>
      <c r="BC56" s="14"/>
      <c r="BD56" s="14"/>
      <c r="BE56" s="14"/>
      <c r="BF56" s="17"/>
      <c r="BG56" s="17"/>
      <c r="BH56" s="14"/>
      <c r="BI56" s="14"/>
      <c r="BJ56" s="14"/>
      <c r="BK56" s="14" t="s">
        <v>116</v>
      </c>
      <c r="BL56" s="14" t="s">
        <v>117</v>
      </c>
      <c r="BM56" s="14" t="s">
        <v>118</v>
      </c>
    </row>
    <row r="57" spans="1:65" s="18" customFormat="1" ht="25.5" customHeight="1" x14ac:dyDescent="0.35">
      <c r="A57" s="11" t="s">
        <v>275</v>
      </c>
      <c r="B57" s="11" t="s">
        <v>107</v>
      </c>
      <c r="C57" s="11" t="s">
        <v>108</v>
      </c>
      <c r="D57" s="11" t="s">
        <v>108</v>
      </c>
      <c r="E57" s="11" t="s">
        <v>215</v>
      </c>
      <c r="F57" s="11"/>
      <c r="G57" s="11"/>
      <c r="H57" s="11">
        <v>30</v>
      </c>
      <c r="I57" s="11">
        <v>710000000</v>
      </c>
      <c r="J57" s="11" t="s">
        <v>110</v>
      </c>
      <c r="K57" s="11" t="s">
        <v>203</v>
      </c>
      <c r="L57" s="11" t="s">
        <v>105</v>
      </c>
      <c r="M57" s="11">
        <v>150000000</v>
      </c>
      <c r="N57" s="11" t="s">
        <v>167</v>
      </c>
      <c r="O57" s="11"/>
      <c r="P57" s="11" t="s">
        <v>205</v>
      </c>
      <c r="Q57" s="11"/>
      <c r="R57" s="11"/>
      <c r="S57" s="11">
        <v>0</v>
      </c>
      <c r="T57" s="11">
        <v>0</v>
      </c>
      <c r="U57" s="11">
        <v>100</v>
      </c>
      <c r="V57" s="11" t="s">
        <v>112</v>
      </c>
      <c r="W57" s="11" t="s">
        <v>106</v>
      </c>
      <c r="X57" s="12">
        <v>3</v>
      </c>
      <c r="Y57" s="13">
        <v>1868414.47</v>
      </c>
      <c r="Z57" s="14">
        <v>5605243.4100000001</v>
      </c>
      <c r="AA57" s="15">
        <v>6277872.6192000005</v>
      </c>
      <c r="AB57" s="16">
        <v>5</v>
      </c>
      <c r="AC57" s="13">
        <v>1868414.47</v>
      </c>
      <c r="AD57" s="14">
        <v>9342072.3499999996</v>
      </c>
      <c r="AE57" s="14">
        <v>10463121.032</v>
      </c>
      <c r="AF57" s="16">
        <v>5</v>
      </c>
      <c r="AG57" s="13">
        <v>1868414.47</v>
      </c>
      <c r="AH57" s="14">
        <v>9342072.3499999996</v>
      </c>
      <c r="AI57" s="14">
        <v>10463121.032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>
        <f t="shared" si="3"/>
        <v>13</v>
      </c>
      <c r="AW57" s="14">
        <f t="shared" si="4"/>
        <v>24289388.109999999</v>
      </c>
      <c r="AX57" s="14">
        <f t="shared" si="5"/>
        <v>27204114.683200002</v>
      </c>
      <c r="AY57" s="11" t="s">
        <v>113</v>
      </c>
      <c r="AZ57" s="11" t="s">
        <v>123</v>
      </c>
      <c r="BA57" s="11" t="s">
        <v>130</v>
      </c>
      <c r="BB57" s="14"/>
      <c r="BC57" s="14"/>
      <c r="BD57" s="14"/>
      <c r="BE57" s="14"/>
      <c r="BF57" s="17"/>
      <c r="BG57" s="17"/>
      <c r="BH57" s="14"/>
      <c r="BI57" s="14"/>
      <c r="BJ57" s="14"/>
      <c r="BK57" s="14" t="s">
        <v>116</v>
      </c>
      <c r="BL57" s="14" t="s">
        <v>117</v>
      </c>
      <c r="BM57" s="14" t="s">
        <v>118</v>
      </c>
    </row>
    <row r="58" spans="1:65" s="18" customFormat="1" ht="25.5" customHeight="1" x14ac:dyDescent="0.35">
      <c r="A58" s="11" t="s">
        <v>274</v>
      </c>
      <c r="B58" s="11" t="s">
        <v>107</v>
      </c>
      <c r="C58" s="11" t="s">
        <v>108</v>
      </c>
      <c r="D58" s="11" t="s">
        <v>108</v>
      </c>
      <c r="E58" s="11" t="s">
        <v>215</v>
      </c>
      <c r="F58" s="11"/>
      <c r="G58" s="11"/>
      <c r="H58" s="11">
        <v>30</v>
      </c>
      <c r="I58" s="11">
        <v>710000000</v>
      </c>
      <c r="J58" s="11" t="s">
        <v>110</v>
      </c>
      <c r="K58" s="11" t="s">
        <v>203</v>
      </c>
      <c r="L58" s="11" t="s">
        <v>105</v>
      </c>
      <c r="M58" s="11">
        <v>150000000</v>
      </c>
      <c r="N58" s="11" t="s">
        <v>167</v>
      </c>
      <c r="O58" s="11"/>
      <c r="P58" s="11" t="s">
        <v>205</v>
      </c>
      <c r="Q58" s="11"/>
      <c r="R58" s="11"/>
      <c r="S58" s="11">
        <v>0</v>
      </c>
      <c r="T58" s="11">
        <v>0</v>
      </c>
      <c r="U58" s="11">
        <v>100</v>
      </c>
      <c r="V58" s="11" t="s">
        <v>112</v>
      </c>
      <c r="W58" s="11" t="s">
        <v>106</v>
      </c>
      <c r="X58" s="12">
        <v>7</v>
      </c>
      <c r="Y58" s="13">
        <v>7415983.8899999997</v>
      </c>
      <c r="Z58" s="14">
        <v>51911887.229999997</v>
      </c>
      <c r="AA58" s="15">
        <v>58141313.6976</v>
      </c>
      <c r="AB58" s="16">
        <v>7</v>
      </c>
      <c r="AC58" s="13">
        <v>7415983.8899999997</v>
      </c>
      <c r="AD58" s="14">
        <v>51911887.229999997</v>
      </c>
      <c r="AE58" s="14">
        <v>58141313.6976</v>
      </c>
      <c r="AF58" s="16">
        <v>5</v>
      </c>
      <c r="AG58" s="13">
        <v>7415983.8899999997</v>
      </c>
      <c r="AH58" s="14">
        <v>37079919.449999996</v>
      </c>
      <c r="AI58" s="14">
        <v>41529509.784000002</v>
      </c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>
        <f t="shared" si="3"/>
        <v>19</v>
      </c>
      <c r="AW58" s="14">
        <f t="shared" si="4"/>
        <v>140903693.91</v>
      </c>
      <c r="AX58" s="14">
        <f t="shared" si="5"/>
        <v>157812137.17920002</v>
      </c>
      <c r="AY58" s="11" t="s">
        <v>113</v>
      </c>
      <c r="AZ58" s="11" t="s">
        <v>121</v>
      </c>
      <c r="BA58" s="11" t="s">
        <v>122</v>
      </c>
      <c r="BB58" s="14"/>
      <c r="BC58" s="14"/>
      <c r="BD58" s="14"/>
      <c r="BE58" s="14"/>
      <c r="BF58" s="17"/>
      <c r="BG58" s="17"/>
      <c r="BH58" s="14"/>
      <c r="BI58" s="14"/>
      <c r="BJ58" s="14"/>
      <c r="BK58" s="14" t="s">
        <v>116</v>
      </c>
      <c r="BL58" s="14" t="s">
        <v>117</v>
      </c>
      <c r="BM58" s="14" t="s">
        <v>118</v>
      </c>
    </row>
    <row r="59" spans="1:65" s="18" customFormat="1" ht="25.5" customHeight="1" x14ac:dyDescent="0.35">
      <c r="A59" s="11" t="s">
        <v>273</v>
      </c>
      <c r="B59" s="11" t="s">
        <v>107</v>
      </c>
      <c r="C59" s="11" t="s">
        <v>108</v>
      </c>
      <c r="D59" s="11" t="s">
        <v>108</v>
      </c>
      <c r="E59" s="11" t="s">
        <v>215</v>
      </c>
      <c r="F59" s="11"/>
      <c r="G59" s="11"/>
      <c r="H59" s="11">
        <v>30</v>
      </c>
      <c r="I59" s="11">
        <v>710000000</v>
      </c>
      <c r="J59" s="11" t="s">
        <v>110</v>
      </c>
      <c r="K59" s="11" t="s">
        <v>203</v>
      </c>
      <c r="L59" s="11" t="s">
        <v>105</v>
      </c>
      <c r="M59" s="11">
        <v>310000000</v>
      </c>
      <c r="N59" s="11" t="s">
        <v>133</v>
      </c>
      <c r="O59" s="11"/>
      <c r="P59" s="11" t="s">
        <v>205</v>
      </c>
      <c r="Q59" s="11"/>
      <c r="R59" s="11"/>
      <c r="S59" s="11">
        <v>0</v>
      </c>
      <c r="T59" s="11">
        <v>0</v>
      </c>
      <c r="U59" s="11">
        <v>100</v>
      </c>
      <c r="V59" s="11" t="s">
        <v>126</v>
      </c>
      <c r="W59" s="11" t="s">
        <v>106</v>
      </c>
      <c r="X59" s="12">
        <v>30</v>
      </c>
      <c r="Y59" s="13">
        <v>28487.5</v>
      </c>
      <c r="Z59" s="14">
        <v>854625</v>
      </c>
      <c r="AA59" s="15">
        <v>957180.00000000012</v>
      </c>
      <c r="AB59" s="16">
        <v>30</v>
      </c>
      <c r="AC59" s="13">
        <v>28487.5</v>
      </c>
      <c r="AD59" s="14">
        <v>854625</v>
      </c>
      <c r="AE59" s="14">
        <v>957180.00000000012</v>
      </c>
      <c r="AF59" s="16">
        <v>30</v>
      </c>
      <c r="AG59" s="13">
        <v>28487.5</v>
      </c>
      <c r="AH59" s="14">
        <v>854625</v>
      </c>
      <c r="AI59" s="14">
        <v>957180.00000000012</v>
      </c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>
        <f t="shared" si="3"/>
        <v>90</v>
      </c>
      <c r="AW59" s="14">
        <f t="shared" si="4"/>
        <v>2563875</v>
      </c>
      <c r="AX59" s="14">
        <f t="shared" si="5"/>
        <v>2871540.0000000005</v>
      </c>
      <c r="AY59" s="11" t="s">
        <v>113</v>
      </c>
      <c r="AZ59" s="11" t="s">
        <v>164</v>
      </c>
      <c r="BA59" s="11" t="s">
        <v>166</v>
      </c>
      <c r="BB59" s="14"/>
      <c r="BC59" s="14"/>
      <c r="BD59" s="14"/>
      <c r="BE59" s="14"/>
      <c r="BF59" s="17"/>
      <c r="BG59" s="17"/>
      <c r="BH59" s="14"/>
      <c r="BI59" s="14"/>
      <c r="BJ59" s="14"/>
      <c r="BK59" s="14" t="s">
        <v>116</v>
      </c>
      <c r="BL59" s="14" t="s">
        <v>117</v>
      </c>
      <c r="BM59" s="14" t="s">
        <v>118</v>
      </c>
    </row>
    <row r="60" spans="1:65" s="18" customFormat="1" ht="25.5" customHeight="1" x14ac:dyDescent="0.35">
      <c r="A60" s="11" t="s">
        <v>272</v>
      </c>
      <c r="B60" s="11" t="s">
        <v>107</v>
      </c>
      <c r="C60" s="11" t="s">
        <v>108</v>
      </c>
      <c r="D60" s="11" t="s">
        <v>108</v>
      </c>
      <c r="E60" s="11" t="s">
        <v>215</v>
      </c>
      <c r="F60" s="11"/>
      <c r="G60" s="11"/>
      <c r="H60" s="11">
        <v>30</v>
      </c>
      <c r="I60" s="11">
        <v>710000000</v>
      </c>
      <c r="J60" s="11" t="s">
        <v>110</v>
      </c>
      <c r="K60" s="11" t="s">
        <v>203</v>
      </c>
      <c r="L60" s="11" t="s">
        <v>105</v>
      </c>
      <c r="M60" s="11">
        <v>310000000</v>
      </c>
      <c r="N60" s="11" t="s">
        <v>133</v>
      </c>
      <c r="O60" s="11"/>
      <c r="P60" s="11" t="s">
        <v>205</v>
      </c>
      <c r="Q60" s="11"/>
      <c r="R60" s="11"/>
      <c r="S60" s="11">
        <v>0</v>
      </c>
      <c r="T60" s="11">
        <v>0</v>
      </c>
      <c r="U60" s="11">
        <v>100</v>
      </c>
      <c r="V60" s="11" t="s">
        <v>112</v>
      </c>
      <c r="W60" s="11" t="s">
        <v>106</v>
      </c>
      <c r="X60" s="12">
        <v>4</v>
      </c>
      <c r="Y60" s="13">
        <v>1086809.22</v>
      </c>
      <c r="Z60" s="14">
        <v>4347236.88</v>
      </c>
      <c r="AA60" s="15">
        <v>4868905.3056000005</v>
      </c>
      <c r="AB60" s="16">
        <v>5</v>
      </c>
      <c r="AC60" s="13">
        <v>1086809.22</v>
      </c>
      <c r="AD60" s="14">
        <v>5434046.0999999996</v>
      </c>
      <c r="AE60" s="14">
        <v>6086131.6320000002</v>
      </c>
      <c r="AF60" s="16">
        <v>5</v>
      </c>
      <c r="AG60" s="13">
        <v>1086809.22</v>
      </c>
      <c r="AH60" s="14">
        <v>5434046.0999999996</v>
      </c>
      <c r="AI60" s="14">
        <v>6086131.6320000002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>
        <f t="shared" si="3"/>
        <v>14</v>
      </c>
      <c r="AW60" s="14">
        <f t="shared" si="4"/>
        <v>15215329.08</v>
      </c>
      <c r="AX60" s="14">
        <f t="shared" si="5"/>
        <v>17041168.569600001</v>
      </c>
      <c r="AY60" s="11" t="s">
        <v>113</v>
      </c>
      <c r="AZ60" s="11" t="s">
        <v>162</v>
      </c>
      <c r="BA60" s="11" t="s">
        <v>163</v>
      </c>
      <c r="BB60" s="14"/>
      <c r="BC60" s="14"/>
      <c r="BD60" s="14"/>
      <c r="BE60" s="14"/>
      <c r="BF60" s="17"/>
      <c r="BG60" s="17"/>
      <c r="BH60" s="14"/>
      <c r="BI60" s="14"/>
      <c r="BJ60" s="14"/>
      <c r="BK60" s="14" t="s">
        <v>116</v>
      </c>
      <c r="BL60" s="14" t="s">
        <v>117</v>
      </c>
      <c r="BM60" s="14" t="s">
        <v>118</v>
      </c>
    </row>
    <row r="61" spans="1:65" s="18" customFormat="1" ht="25.5" customHeight="1" x14ac:dyDescent="0.35">
      <c r="A61" s="11" t="s">
        <v>271</v>
      </c>
      <c r="B61" s="11" t="s">
        <v>107</v>
      </c>
      <c r="C61" s="11" t="s">
        <v>108</v>
      </c>
      <c r="D61" s="11" t="s">
        <v>108</v>
      </c>
      <c r="E61" s="11" t="s">
        <v>215</v>
      </c>
      <c r="F61" s="11"/>
      <c r="G61" s="11"/>
      <c r="H61" s="11">
        <v>30</v>
      </c>
      <c r="I61" s="11">
        <v>710000000</v>
      </c>
      <c r="J61" s="11" t="s">
        <v>110</v>
      </c>
      <c r="K61" s="11" t="s">
        <v>203</v>
      </c>
      <c r="L61" s="11" t="s">
        <v>105</v>
      </c>
      <c r="M61" s="11">
        <v>351010000</v>
      </c>
      <c r="N61" s="11" t="s">
        <v>149</v>
      </c>
      <c r="O61" s="11"/>
      <c r="P61" s="11" t="s">
        <v>205</v>
      </c>
      <c r="Q61" s="11"/>
      <c r="R61" s="11"/>
      <c r="S61" s="11">
        <v>0</v>
      </c>
      <c r="T61" s="11">
        <v>0</v>
      </c>
      <c r="U61" s="11">
        <v>100</v>
      </c>
      <c r="V61" s="11" t="s">
        <v>126</v>
      </c>
      <c r="W61" s="11" t="s">
        <v>106</v>
      </c>
      <c r="X61" s="12">
        <v>30</v>
      </c>
      <c r="Y61" s="13">
        <v>28487.5</v>
      </c>
      <c r="Z61" s="14">
        <v>854625</v>
      </c>
      <c r="AA61" s="15">
        <v>957180.00000000012</v>
      </c>
      <c r="AB61" s="16">
        <v>30</v>
      </c>
      <c r="AC61" s="13">
        <v>28487.5</v>
      </c>
      <c r="AD61" s="14">
        <v>854625</v>
      </c>
      <c r="AE61" s="14">
        <v>957180.00000000012</v>
      </c>
      <c r="AF61" s="16">
        <v>30</v>
      </c>
      <c r="AG61" s="13">
        <v>28487.5</v>
      </c>
      <c r="AH61" s="14">
        <v>854625</v>
      </c>
      <c r="AI61" s="14">
        <v>957180.00000000012</v>
      </c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>
        <f t="shared" si="3"/>
        <v>90</v>
      </c>
      <c r="AW61" s="14">
        <f t="shared" si="4"/>
        <v>2563875</v>
      </c>
      <c r="AX61" s="14">
        <f t="shared" si="5"/>
        <v>2871540.0000000005</v>
      </c>
      <c r="AY61" s="11" t="s">
        <v>113</v>
      </c>
      <c r="AZ61" s="11" t="s">
        <v>164</v>
      </c>
      <c r="BA61" s="11" t="s">
        <v>165</v>
      </c>
      <c r="BB61" s="14"/>
      <c r="BC61" s="14"/>
      <c r="BD61" s="14"/>
      <c r="BE61" s="14"/>
      <c r="BF61" s="17"/>
      <c r="BG61" s="17"/>
      <c r="BH61" s="14"/>
      <c r="BI61" s="14"/>
      <c r="BJ61" s="14"/>
      <c r="BK61" s="14" t="s">
        <v>116</v>
      </c>
      <c r="BL61" s="14" t="s">
        <v>117</v>
      </c>
      <c r="BM61" s="14" t="s">
        <v>118</v>
      </c>
    </row>
    <row r="62" spans="1:65" s="18" customFormat="1" ht="25.5" customHeight="1" x14ac:dyDescent="0.35">
      <c r="A62" s="11" t="s">
        <v>270</v>
      </c>
      <c r="B62" s="11" t="s">
        <v>107</v>
      </c>
      <c r="C62" s="11" t="s">
        <v>108</v>
      </c>
      <c r="D62" s="11" t="s">
        <v>108</v>
      </c>
      <c r="E62" s="11" t="s">
        <v>215</v>
      </c>
      <c r="F62" s="11"/>
      <c r="G62" s="11"/>
      <c r="H62" s="11">
        <v>30</v>
      </c>
      <c r="I62" s="11">
        <v>710000000</v>
      </c>
      <c r="J62" s="11" t="s">
        <v>110</v>
      </c>
      <c r="K62" s="11" t="s">
        <v>203</v>
      </c>
      <c r="L62" s="11" t="s">
        <v>105</v>
      </c>
      <c r="M62" s="11">
        <v>351010000</v>
      </c>
      <c r="N62" s="11" t="s">
        <v>149</v>
      </c>
      <c r="O62" s="11"/>
      <c r="P62" s="11" t="s">
        <v>205</v>
      </c>
      <c r="Q62" s="11"/>
      <c r="R62" s="11"/>
      <c r="S62" s="11">
        <v>0</v>
      </c>
      <c r="T62" s="11">
        <v>0</v>
      </c>
      <c r="U62" s="11">
        <v>100</v>
      </c>
      <c r="V62" s="11" t="s">
        <v>112</v>
      </c>
      <c r="W62" s="11" t="s">
        <v>106</v>
      </c>
      <c r="X62" s="12">
        <v>5</v>
      </c>
      <c r="Y62" s="13">
        <v>1086809.22</v>
      </c>
      <c r="Z62" s="14">
        <v>5434046.0999999996</v>
      </c>
      <c r="AA62" s="15">
        <v>6086131.6320000002</v>
      </c>
      <c r="AB62" s="16">
        <v>6</v>
      </c>
      <c r="AC62" s="13">
        <v>1086809.22</v>
      </c>
      <c r="AD62" s="14">
        <v>6520855.3200000003</v>
      </c>
      <c r="AE62" s="14">
        <v>7303357.9584000008</v>
      </c>
      <c r="AF62" s="16">
        <v>6</v>
      </c>
      <c r="AG62" s="13">
        <v>1086809.22</v>
      </c>
      <c r="AH62" s="14">
        <v>6520855.3200000003</v>
      </c>
      <c r="AI62" s="14">
        <v>7303357.9584000008</v>
      </c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>
        <f t="shared" si="3"/>
        <v>17</v>
      </c>
      <c r="AW62" s="14">
        <f t="shared" si="4"/>
        <v>18475756.740000002</v>
      </c>
      <c r="AX62" s="14">
        <f t="shared" si="5"/>
        <v>20692847.548800003</v>
      </c>
      <c r="AY62" s="11" t="s">
        <v>113</v>
      </c>
      <c r="AZ62" s="11" t="s">
        <v>162</v>
      </c>
      <c r="BA62" s="11" t="s">
        <v>163</v>
      </c>
      <c r="BB62" s="14"/>
      <c r="BC62" s="14"/>
      <c r="BD62" s="14"/>
      <c r="BE62" s="14"/>
      <c r="BF62" s="17"/>
      <c r="BG62" s="17"/>
      <c r="BH62" s="14"/>
      <c r="BI62" s="14"/>
      <c r="BJ62" s="14"/>
      <c r="BK62" s="14" t="s">
        <v>116</v>
      </c>
      <c r="BL62" s="14" t="s">
        <v>117</v>
      </c>
      <c r="BM62" s="14" t="s">
        <v>118</v>
      </c>
    </row>
    <row r="63" spans="1:65" s="18" customFormat="1" ht="25.5" customHeight="1" x14ac:dyDescent="0.35">
      <c r="A63" s="11" t="s">
        <v>269</v>
      </c>
      <c r="B63" s="11" t="s">
        <v>107</v>
      </c>
      <c r="C63" s="11" t="s">
        <v>108</v>
      </c>
      <c r="D63" s="11" t="s">
        <v>108</v>
      </c>
      <c r="E63" s="11" t="s">
        <v>215</v>
      </c>
      <c r="F63" s="11"/>
      <c r="G63" s="11"/>
      <c r="H63" s="11">
        <v>30</v>
      </c>
      <c r="I63" s="11">
        <v>710000000</v>
      </c>
      <c r="J63" s="11" t="s">
        <v>110</v>
      </c>
      <c r="K63" s="11" t="s">
        <v>203</v>
      </c>
      <c r="L63" s="11" t="s">
        <v>105</v>
      </c>
      <c r="M63" s="11">
        <v>351010000</v>
      </c>
      <c r="N63" s="11" t="s">
        <v>149</v>
      </c>
      <c r="O63" s="11"/>
      <c r="P63" s="11" t="s">
        <v>205</v>
      </c>
      <c r="Q63" s="11"/>
      <c r="R63" s="11"/>
      <c r="S63" s="11">
        <v>0</v>
      </c>
      <c r="T63" s="11">
        <v>0</v>
      </c>
      <c r="U63" s="11">
        <v>100</v>
      </c>
      <c r="V63" s="11" t="s">
        <v>112</v>
      </c>
      <c r="W63" s="11" t="s">
        <v>106</v>
      </c>
      <c r="X63" s="12">
        <v>0</v>
      </c>
      <c r="Y63" s="13">
        <v>0</v>
      </c>
      <c r="Z63" s="20">
        <v>0</v>
      </c>
      <c r="AA63" s="21">
        <v>0</v>
      </c>
      <c r="AB63" s="16">
        <v>2</v>
      </c>
      <c r="AC63" s="13">
        <v>15637068.41</v>
      </c>
      <c r="AD63" s="14">
        <v>31274136.82</v>
      </c>
      <c r="AE63" s="14">
        <v>35027033.238400005</v>
      </c>
      <c r="AF63" s="16">
        <v>1</v>
      </c>
      <c r="AG63" s="13">
        <v>15637068.41</v>
      </c>
      <c r="AH63" s="14">
        <v>15637068.41</v>
      </c>
      <c r="AI63" s="14">
        <v>17513516.619200002</v>
      </c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>
        <f t="shared" si="3"/>
        <v>3</v>
      </c>
      <c r="AW63" s="14">
        <f t="shared" si="4"/>
        <v>46911205.230000004</v>
      </c>
      <c r="AX63" s="14">
        <f t="shared" si="5"/>
        <v>52540549.857600011</v>
      </c>
      <c r="AY63" s="11" t="s">
        <v>113</v>
      </c>
      <c r="AZ63" s="11" t="s">
        <v>161</v>
      </c>
      <c r="BA63" s="11" t="s">
        <v>214</v>
      </c>
      <c r="BB63" s="14"/>
      <c r="BC63" s="14"/>
      <c r="BD63" s="14"/>
      <c r="BE63" s="14"/>
      <c r="BF63" s="17"/>
      <c r="BG63" s="17"/>
      <c r="BH63" s="14"/>
      <c r="BI63" s="14"/>
      <c r="BJ63" s="14"/>
      <c r="BK63" s="14" t="s">
        <v>116</v>
      </c>
      <c r="BL63" s="14" t="s">
        <v>117</v>
      </c>
      <c r="BM63" s="14" t="s">
        <v>118</v>
      </c>
    </row>
    <row r="64" spans="1:65" s="18" customFormat="1" ht="25.5" customHeight="1" x14ac:dyDescent="0.35">
      <c r="A64" s="11" t="s">
        <v>268</v>
      </c>
      <c r="B64" s="11" t="s">
        <v>107</v>
      </c>
      <c r="C64" s="11" t="s">
        <v>108</v>
      </c>
      <c r="D64" s="11" t="s">
        <v>108</v>
      </c>
      <c r="E64" s="11" t="s">
        <v>215</v>
      </c>
      <c r="F64" s="11"/>
      <c r="G64" s="11"/>
      <c r="H64" s="11">
        <v>30</v>
      </c>
      <c r="I64" s="11">
        <v>710000000</v>
      </c>
      <c r="J64" s="11" t="s">
        <v>110</v>
      </c>
      <c r="K64" s="11" t="s">
        <v>203</v>
      </c>
      <c r="L64" s="11" t="s">
        <v>105</v>
      </c>
      <c r="M64" s="11">
        <v>310000000</v>
      </c>
      <c r="N64" s="11" t="s">
        <v>133</v>
      </c>
      <c r="O64" s="11"/>
      <c r="P64" s="11" t="s">
        <v>205</v>
      </c>
      <c r="Q64" s="11"/>
      <c r="R64" s="11"/>
      <c r="S64" s="11">
        <v>0</v>
      </c>
      <c r="T64" s="11">
        <v>0</v>
      </c>
      <c r="U64" s="11">
        <v>100</v>
      </c>
      <c r="V64" s="11" t="s">
        <v>126</v>
      </c>
      <c r="W64" s="11" t="s">
        <v>106</v>
      </c>
      <c r="X64" s="12">
        <v>20</v>
      </c>
      <c r="Y64" s="13">
        <v>28487.5</v>
      </c>
      <c r="Z64" s="14">
        <v>569750</v>
      </c>
      <c r="AA64" s="15">
        <v>638120.00000000012</v>
      </c>
      <c r="AB64" s="16">
        <v>24</v>
      </c>
      <c r="AC64" s="13">
        <v>28487.5</v>
      </c>
      <c r="AD64" s="14">
        <v>683700</v>
      </c>
      <c r="AE64" s="14">
        <v>765744.00000000012</v>
      </c>
      <c r="AF64" s="16">
        <v>24</v>
      </c>
      <c r="AG64" s="13">
        <v>28487.5</v>
      </c>
      <c r="AH64" s="14">
        <v>683700</v>
      </c>
      <c r="AI64" s="14">
        <v>765744.00000000012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>
        <f t="shared" si="3"/>
        <v>68</v>
      </c>
      <c r="AW64" s="14">
        <f t="shared" si="4"/>
        <v>1937150</v>
      </c>
      <c r="AX64" s="14">
        <f t="shared" si="5"/>
        <v>2169608</v>
      </c>
      <c r="AY64" s="11" t="s">
        <v>113</v>
      </c>
      <c r="AZ64" s="11" t="s">
        <v>155</v>
      </c>
      <c r="BA64" s="11" t="s">
        <v>160</v>
      </c>
      <c r="BB64" s="14"/>
      <c r="BC64" s="14"/>
      <c r="BD64" s="14"/>
      <c r="BE64" s="14"/>
      <c r="BF64" s="17"/>
      <c r="BG64" s="17"/>
      <c r="BH64" s="14"/>
      <c r="BI64" s="14"/>
      <c r="BJ64" s="14"/>
      <c r="BK64" s="14" t="s">
        <v>116</v>
      </c>
      <c r="BL64" s="14" t="s">
        <v>117</v>
      </c>
      <c r="BM64" s="14" t="s">
        <v>118</v>
      </c>
    </row>
    <row r="65" spans="1:65" s="18" customFormat="1" ht="25.5" customHeight="1" x14ac:dyDescent="0.35">
      <c r="A65" s="11" t="s">
        <v>267</v>
      </c>
      <c r="B65" s="11" t="s">
        <v>107</v>
      </c>
      <c r="C65" s="11" t="s">
        <v>108</v>
      </c>
      <c r="D65" s="11" t="s">
        <v>108</v>
      </c>
      <c r="E65" s="11" t="s">
        <v>215</v>
      </c>
      <c r="F65" s="11"/>
      <c r="G65" s="11"/>
      <c r="H65" s="11">
        <v>30</v>
      </c>
      <c r="I65" s="11">
        <v>710000000</v>
      </c>
      <c r="J65" s="11" t="s">
        <v>110</v>
      </c>
      <c r="K65" s="11" t="s">
        <v>203</v>
      </c>
      <c r="L65" s="11" t="s">
        <v>105</v>
      </c>
      <c r="M65" s="11">
        <v>310000000</v>
      </c>
      <c r="N65" s="11" t="s">
        <v>133</v>
      </c>
      <c r="O65" s="11"/>
      <c r="P65" s="11" t="s">
        <v>205</v>
      </c>
      <c r="Q65" s="11"/>
      <c r="R65" s="11"/>
      <c r="S65" s="11">
        <v>0</v>
      </c>
      <c r="T65" s="11">
        <v>0</v>
      </c>
      <c r="U65" s="11">
        <v>100</v>
      </c>
      <c r="V65" s="11" t="s">
        <v>112</v>
      </c>
      <c r="W65" s="11" t="s">
        <v>106</v>
      </c>
      <c r="X65" s="12">
        <v>10</v>
      </c>
      <c r="Y65" s="13">
        <v>1251612.02</v>
      </c>
      <c r="Z65" s="14">
        <v>12516120.199999999</v>
      </c>
      <c r="AA65" s="15">
        <v>14018054.624</v>
      </c>
      <c r="AB65" s="16">
        <v>12</v>
      </c>
      <c r="AC65" s="13">
        <v>1251612.02</v>
      </c>
      <c r="AD65" s="14">
        <v>15019344.24</v>
      </c>
      <c r="AE65" s="14">
        <v>16821665.548800003</v>
      </c>
      <c r="AF65" s="16">
        <v>12</v>
      </c>
      <c r="AG65" s="13">
        <v>1251612.02</v>
      </c>
      <c r="AH65" s="14">
        <v>15019344.24</v>
      </c>
      <c r="AI65" s="14">
        <v>16821665.548800003</v>
      </c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>
        <f t="shared" si="3"/>
        <v>34</v>
      </c>
      <c r="AW65" s="14">
        <f t="shared" si="4"/>
        <v>42554808.68</v>
      </c>
      <c r="AX65" s="14">
        <f t="shared" si="5"/>
        <v>47661385.721600004</v>
      </c>
      <c r="AY65" s="11" t="s">
        <v>113</v>
      </c>
      <c r="AZ65" s="11" t="s">
        <v>153</v>
      </c>
      <c r="BA65" s="11" t="s">
        <v>154</v>
      </c>
      <c r="BB65" s="14"/>
      <c r="BC65" s="14"/>
      <c r="BD65" s="14"/>
      <c r="BE65" s="14"/>
      <c r="BF65" s="17"/>
      <c r="BG65" s="17"/>
      <c r="BH65" s="14"/>
      <c r="BI65" s="14"/>
      <c r="BJ65" s="14"/>
      <c r="BK65" s="14" t="s">
        <v>116</v>
      </c>
      <c r="BL65" s="14" t="s">
        <v>117</v>
      </c>
      <c r="BM65" s="14" t="s">
        <v>118</v>
      </c>
    </row>
    <row r="66" spans="1:65" s="18" customFormat="1" ht="25.5" customHeight="1" x14ac:dyDescent="0.35">
      <c r="A66" s="11" t="s">
        <v>266</v>
      </c>
      <c r="B66" s="11" t="s">
        <v>107</v>
      </c>
      <c r="C66" s="11" t="s">
        <v>108</v>
      </c>
      <c r="D66" s="11" t="s">
        <v>108</v>
      </c>
      <c r="E66" s="11" t="s">
        <v>215</v>
      </c>
      <c r="F66" s="11"/>
      <c r="G66" s="11"/>
      <c r="H66" s="11">
        <v>30</v>
      </c>
      <c r="I66" s="11">
        <v>710000000</v>
      </c>
      <c r="J66" s="11" t="s">
        <v>110</v>
      </c>
      <c r="K66" s="11" t="s">
        <v>203</v>
      </c>
      <c r="L66" s="11" t="s">
        <v>105</v>
      </c>
      <c r="M66" s="11">
        <v>311010000</v>
      </c>
      <c r="N66" s="11" t="s">
        <v>135</v>
      </c>
      <c r="O66" s="11"/>
      <c r="P66" s="11" t="s">
        <v>205</v>
      </c>
      <c r="Q66" s="11"/>
      <c r="R66" s="11"/>
      <c r="S66" s="11">
        <v>0</v>
      </c>
      <c r="T66" s="11">
        <v>0</v>
      </c>
      <c r="U66" s="11">
        <v>100</v>
      </c>
      <c r="V66" s="11" t="s">
        <v>112</v>
      </c>
      <c r="W66" s="11" t="s">
        <v>106</v>
      </c>
      <c r="X66" s="12">
        <v>5</v>
      </c>
      <c r="Y66" s="13">
        <v>40809.300000000003</v>
      </c>
      <c r="Z66" s="14">
        <v>204046.5</v>
      </c>
      <c r="AA66" s="15">
        <v>228532.08000000002</v>
      </c>
      <c r="AB66" s="16">
        <v>20</v>
      </c>
      <c r="AC66" s="13">
        <v>40809.300000000003</v>
      </c>
      <c r="AD66" s="14">
        <v>816186</v>
      </c>
      <c r="AE66" s="14">
        <v>914128.32000000007</v>
      </c>
      <c r="AF66" s="16">
        <v>20</v>
      </c>
      <c r="AG66" s="13">
        <v>40809.300000000003</v>
      </c>
      <c r="AH66" s="14">
        <v>816186</v>
      </c>
      <c r="AI66" s="14">
        <v>914128.32000000007</v>
      </c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>
        <f t="shared" si="3"/>
        <v>45</v>
      </c>
      <c r="AW66" s="14">
        <f t="shared" si="4"/>
        <v>1836418.5</v>
      </c>
      <c r="AX66" s="14">
        <f t="shared" si="5"/>
        <v>2056788.7200000002</v>
      </c>
      <c r="AY66" s="11" t="s">
        <v>113</v>
      </c>
      <c r="AZ66" s="11" t="s">
        <v>157</v>
      </c>
      <c r="BA66" s="11" t="s">
        <v>159</v>
      </c>
      <c r="BB66" s="14"/>
      <c r="BC66" s="14"/>
      <c r="BD66" s="14"/>
      <c r="BE66" s="14"/>
      <c r="BF66" s="17"/>
      <c r="BG66" s="17"/>
      <c r="BH66" s="14"/>
      <c r="BI66" s="14"/>
      <c r="BJ66" s="14"/>
      <c r="BK66" s="14" t="s">
        <v>116</v>
      </c>
      <c r="BL66" s="14" t="s">
        <v>117</v>
      </c>
      <c r="BM66" s="14" t="s">
        <v>118</v>
      </c>
    </row>
    <row r="67" spans="1:65" s="18" customFormat="1" ht="25.5" customHeight="1" x14ac:dyDescent="0.35">
      <c r="A67" s="11" t="s">
        <v>265</v>
      </c>
      <c r="B67" s="11" t="s">
        <v>107</v>
      </c>
      <c r="C67" s="11" t="s">
        <v>108</v>
      </c>
      <c r="D67" s="11" t="s">
        <v>108</v>
      </c>
      <c r="E67" s="11" t="s">
        <v>215</v>
      </c>
      <c r="F67" s="11"/>
      <c r="G67" s="11"/>
      <c r="H67" s="11">
        <v>30</v>
      </c>
      <c r="I67" s="11">
        <v>710000000</v>
      </c>
      <c r="J67" s="11" t="s">
        <v>110</v>
      </c>
      <c r="K67" s="11" t="s">
        <v>203</v>
      </c>
      <c r="L67" s="11" t="s">
        <v>105</v>
      </c>
      <c r="M67" s="11">
        <v>311010000</v>
      </c>
      <c r="N67" s="11" t="s">
        <v>135</v>
      </c>
      <c r="O67" s="11"/>
      <c r="P67" s="11" t="s">
        <v>205</v>
      </c>
      <c r="Q67" s="11"/>
      <c r="R67" s="11"/>
      <c r="S67" s="11">
        <v>0</v>
      </c>
      <c r="T67" s="11">
        <v>0</v>
      </c>
      <c r="U67" s="11">
        <v>100</v>
      </c>
      <c r="V67" s="11" t="s">
        <v>126</v>
      </c>
      <c r="W67" s="11" t="s">
        <v>106</v>
      </c>
      <c r="X67" s="12">
        <v>4</v>
      </c>
      <c r="Y67" s="13">
        <v>28487.5</v>
      </c>
      <c r="Z67" s="14">
        <v>113950</v>
      </c>
      <c r="AA67" s="15">
        <v>127624.00000000001</v>
      </c>
      <c r="AB67" s="16">
        <v>5</v>
      </c>
      <c r="AC67" s="13">
        <v>28487.5</v>
      </c>
      <c r="AD67" s="14">
        <v>142437.5</v>
      </c>
      <c r="AE67" s="14">
        <v>159530.00000000003</v>
      </c>
      <c r="AF67" s="16">
        <v>5</v>
      </c>
      <c r="AG67" s="13">
        <v>28487.5</v>
      </c>
      <c r="AH67" s="14">
        <v>142437.5</v>
      </c>
      <c r="AI67" s="14">
        <v>159530.00000000003</v>
      </c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>
        <f t="shared" si="3"/>
        <v>14</v>
      </c>
      <c r="AW67" s="14">
        <f t="shared" si="4"/>
        <v>398825</v>
      </c>
      <c r="AX67" s="14">
        <f t="shared" si="5"/>
        <v>446684.00000000006</v>
      </c>
      <c r="AY67" s="11" t="s">
        <v>113</v>
      </c>
      <c r="AZ67" s="11" t="s">
        <v>155</v>
      </c>
      <c r="BA67" s="11" t="s">
        <v>156</v>
      </c>
      <c r="BB67" s="14"/>
      <c r="BC67" s="14"/>
      <c r="BD67" s="14"/>
      <c r="BE67" s="14"/>
      <c r="BF67" s="17"/>
      <c r="BG67" s="17"/>
      <c r="BH67" s="14"/>
      <c r="BI67" s="14"/>
      <c r="BJ67" s="14"/>
      <c r="BK67" s="14" t="s">
        <v>116</v>
      </c>
      <c r="BL67" s="14" t="s">
        <v>117</v>
      </c>
      <c r="BM67" s="14" t="s">
        <v>118</v>
      </c>
    </row>
    <row r="68" spans="1:65" s="18" customFormat="1" ht="25.5" customHeight="1" x14ac:dyDescent="0.35">
      <c r="A68" s="11" t="s">
        <v>264</v>
      </c>
      <c r="B68" s="11" t="s">
        <v>107</v>
      </c>
      <c r="C68" s="11" t="s">
        <v>108</v>
      </c>
      <c r="D68" s="11" t="s">
        <v>108</v>
      </c>
      <c r="E68" s="11" t="s">
        <v>215</v>
      </c>
      <c r="F68" s="11"/>
      <c r="G68" s="11"/>
      <c r="H68" s="11">
        <v>30</v>
      </c>
      <c r="I68" s="11">
        <v>710000000</v>
      </c>
      <c r="J68" s="11" t="s">
        <v>110</v>
      </c>
      <c r="K68" s="11" t="s">
        <v>203</v>
      </c>
      <c r="L68" s="11" t="s">
        <v>105</v>
      </c>
      <c r="M68" s="11">
        <v>311010000</v>
      </c>
      <c r="N68" s="11" t="s">
        <v>135</v>
      </c>
      <c r="O68" s="11"/>
      <c r="P68" s="11" t="s">
        <v>205</v>
      </c>
      <c r="Q68" s="11"/>
      <c r="R68" s="11"/>
      <c r="S68" s="11">
        <v>0</v>
      </c>
      <c r="T68" s="11">
        <v>0</v>
      </c>
      <c r="U68" s="11">
        <v>100</v>
      </c>
      <c r="V68" s="11" t="s">
        <v>112</v>
      </c>
      <c r="W68" s="11" t="s">
        <v>106</v>
      </c>
      <c r="X68" s="12">
        <v>1</v>
      </c>
      <c r="Y68" s="13">
        <v>1251612.02</v>
      </c>
      <c r="Z68" s="14">
        <v>1251612.02</v>
      </c>
      <c r="AA68" s="15">
        <v>1401805.4624000001</v>
      </c>
      <c r="AB68" s="16">
        <v>2</v>
      </c>
      <c r="AC68" s="13">
        <v>1251612.02</v>
      </c>
      <c r="AD68" s="14">
        <v>2503224.04</v>
      </c>
      <c r="AE68" s="14">
        <v>2803610.9248000002</v>
      </c>
      <c r="AF68" s="16">
        <v>2</v>
      </c>
      <c r="AG68" s="13">
        <v>1251612.02</v>
      </c>
      <c r="AH68" s="14">
        <v>2503224.04</v>
      </c>
      <c r="AI68" s="14">
        <v>2803610.9248000002</v>
      </c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>
        <f t="shared" si="3"/>
        <v>5</v>
      </c>
      <c r="AW68" s="14">
        <f t="shared" si="4"/>
        <v>6258060.0999999996</v>
      </c>
      <c r="AX68" s="14">
        <f t="shared" si="5"/>
        <v>7009027.3119999999</v>
      </c>
      <c r="AY68" s="11" t="s">
        <v>113</v>
      </c>
      <c r="AZ68" s="11" t="s">
        <v>153</v>
      </c>
      <c r="BA68" s="11" t="s">
        <v>154</v>
      </c>
      <c r="BB68" s="14"/>
      <c r="BC68" s="14"/>
      <c r="BD68" s="14"/>
      <c r="BE68" s="14"/>
      <c r="BF68" s="17"/>
      <c r="BG68" s="17"/>
      <c r="BH68" s="14"/>
      <c r="BI68" s="14"/>
      <c r="BJ68" s="14"/>
      <c r="BK68" s="14" t="s">
        <v>116</v>
      </c>
      <c r="BL68" s="14" t="s">
        <v>117</v>
      </c>
      <c r="BM68" s="14" t="s">
        <v>118</v>
      </c>
    </row>
    <row r="69" spans="1:65" s="18" customFormat="1" ht="25.5" customHeight="1" x14ac:dyDescent="0.35">
      <c r="A69" s="11" t="s">
        <v>263</v>
      </c>
      <c r="B69" s="11" t="s">
        <v>107</v>
      </c>
      <c r="C69" s="11" t="s">
        <v>108</v>
      </c>
      <c r="D69" s="11" t="s">
        <v>108</v>
      </c>
      <c r="E69" s="11" t="s">
        <v>215</v>
      </c>
      <c r="F69" s="11"/>
      <c r="G69" s="11"/>
      <c r="H69" s="11">
        <v>30</v>
      </c>
      <c r="I69" s="11">
        <v>710000000</v>
      </c>
      <c r="J69" s="11" t="s">
        <v>110</v>
      </c>
      <c r="K69" s="11" t="s">
        <v>203</v>
      </c>
      <c r="L69" s="11" t="s">
        <v>105</v>
      </c>
      <c r="M69" s="11">
        <v>110000000</v>
      </c>
      <c r="N69" s="11" t="s">
        <v>138</v>
      </c>
      <c r="O69" s="11"/>
      <c r="P69" s="11" t="s">
        <v>205</v>
      </c>
      <c r="Q69" s="11"/>
      <c r="R69" s="11"/>
      <c r="S69" s="11">
        <v>0</v>
      </c>
      <c r="T69" s="11">
        <v>0</v>
      </c>
      <c r="U69" s="11">
        <v>100</v>
      </c>
      <c r="V69" s="11" t="s">
        <v>112</v>
      </c>
      <c r="W69" s="11" t="s">
        <v>106</v>
      </c>
      <c r="X69" s="12">
        <v>30</v>
      </c>
      <c r="Y69" s="13">
        <v>40809.300000000003</v>
      </c>
      <c r="Z69" s="14">
        <v>1224279</v>
      </c>
      <c r="AA69" s="15">
        <v>1371192.4800000002</v>
      </c>
      <c r="AB69" s="16">
        <v>80</v>
      </c>
      <c r="AC69" s="13">
        <v>40809.300000000003</v>
      </c>
      <c r="AD69" s="14">
        <v>3264744</v>
      </c>
      <c r="AE69" s="14">
        <v>3656513.2800000003</v>
      </c>
      <c r="AF69" s="16">
        <v>80</v>
      </c>
      <c r="AG69" s="13">
        <v>40809.300000000003</v>
      </c>
      <c r="AH69" s="14">
        <v>3264744</v>
      </c>
      <c r="AI69" s="14">
        <v>3656513.2800000003</v>
      </c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>
        <f t="shared" si="3"/>
        <v>190</v>
      </c>
      <c r="AW69" s="14">
        <f t="shared" si="4"/>
        <v>7753767</v>
      </c>
      <c r="AX69" s="14">
        <f t="shared" si="5"/>
        <v>8684219.040000001</v>
      </c>
      <c r="AY69" s="11" t="s">
        <v>113</v>
      </c>
      <c r="AZ69" s="11" t="s">
        <v>157</v>
      </c>
      <c r="BA69" s="11" t="s">
        <v>158</v>
      </c>
      <c r="BB69" s="14"/>
      <c r="BC69" s="14"/>
      <c r="BD69" s="14"/>
      <c r="BE69" s="14"/>
      <c r="BF69" s="17"/>
      <c r="BG69" s="17"/>
      <c r="BH69" s="14"/>
      <c r="BI69" s="14"/>
      <c r="BJ69" s="14"/>
      <c r="BK69" s="14" t="s">
        <v>116</v>
      </c>
      <c r="BL69" s="14" t="s">
        <v>117</v>
      </c>
      <c r="BM69" s="14" t="s">
        <v>118</v>
      </c>
    </row>
    <row r="70" spans="1:65" s="18" customFormat="1" ht="25.5" customHeight="1" x14ac:dyDescent="0.35">
      <c r="A70" s="11" t="s">
        <v>262</v>
      </c>
      <c r="B70" s="11" t="s">
        <v>107</v>
      </c>
      <c r="C70" s="11" t="s">
        <v>108</v>
      </c>
      <c r="D70" s="11" t="s">
        <v>108</v>
      </c>
      <c r="E70" s="11" t="s">
        <v>215</v>
      </c>
      <c r="F70" s="11"/>
      <c r="G70" s="11"/>
      <c r="H70" s="11">
        <v>30</v>
      </c>
      <c r="I70" s="11">
        <v>710000000</v>
      </c>
      <c r="J70" s="11" t="s">
        <v>110</v>
      </c>
      <c r="K70" s="11" t="s">
        <v>203</v>
      </c>
      <c r="L70" s="11" t="s">
        <v>105</v>
      </c>
      <c r="M70" s="11">
        <v>110000000</v>
      </c>
      <c r="N70" s="11" t="s">
        <v>138</v>
      </c>
      <c r="O70" s="11"/>
      <c r="P70" s="11" t="s">
        <v>205</v>
      </c>
      <c r="Q70" s="11"/>
      <c r="R70" s="11"/>
      <c r="S70" s="11">
        <v>0</v>
      </c>
      <c r="T70" s="11">
        <v>0</v>
      </c>
      <c r="U70" s="11">
        <v>100</v>
      </c>
      <c r="V70" s="11" t="s">
        <v>126</v>
      </c>
      <c r="W70" s="11" t="s">
        <v>106</v>
      </c>
      <c r="X70" s="12">
        <v>20</v>
      </c>
      <c r="Y70" s="13">
        <v>28487.5</v>
      </c>
      <c r="Z70" s="14">
        <v>569750</v>
      </c>
      <c r="AA70" s="15">
        <v>638120.00000000012</v>
      </c>
      <c r="AB70" s="16">
        <v>24</v>
      </c>
      <c r="AC70" s="13">
        <v>28487.5</v>
      </c>
      <c r="AD70" s="14">
        <v>683700</v>
      </c>
      <c r="AE70" s="14">
        <v>765744.00000000012</v>
      </c>
      <c r="AF70" s="16">
        <v>24</v>
      </c>
      <c r="AG70" s="13">
        <v>28487.5</v>
      </c>
      <c r="AH70" s="14">
        <v>683700</v>
      </c>
      <c r="AI70" s="14">
        <v>765744.00000000012</v>
      </c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>
        <f t="shared" si="3"/>
        <v>68</v>
      </c>
      <c r="AW70" s="14">
        <f t="shared" si="4"/>
        <v>1937150</v>
      </c>
      <c r="AX70" s="14">
        <f t="shared" si="5"/>
        <v>2169608</v>
      </c>
      <c r="AY70" s="11" t="s">
        <v>113</v>
      </c>
      <c r="AZ70" s="11" t="s">
        <v>155</v>
      </c>
      <c r="BA70" s="11" t="s">
        <v>156</v>
      </c>
      <c r="BB70" s="14"/>
      <c r="BC70" s="14"/>
      <c r="BD70" s="14"/>
      <c r="BE70" s="14"/>
      <c r="BF70" s="17"/>
      <c r="BG70" s="17"/>
      <c r="BH70" s="14"/>
      <c r="BI70" s="14"/>
      <c r="BJ70" s="14"/>
      <c r="BK70" s="14" t="s">
        <v>116</v>
      </c>
      <c r="BL70" s="14" t="s">
        <v>117</v>
      </c>
      <c r="BM70" s="14" t="s">
        <v>118</v>
      </c>
    </row>
    <row r="71" spans="1:65" s="18" customFormat="1" ht="25.5" customHeight="1" x14ac:dyDescent="0.35">
      <c r="A71" s="11" t="s">
        <v>261</v>
      </c>
      <c r="B71" s="11" t="s">
        <v>107</v>
      </c>
      <c r="C71" s="11" t="s">
        <v>108</v>
      </c>
      <c r="D71" s="11" t="s">
        <v>108</v>
      </c>
      <c r="E71" s="11" t="s">
        <v>215</v>
      </c>
      <c r="F71" s="11"/>
      <c r="G71" s="11"/>
      <c r="H71" s="11">
        <v>30</v>
      </c>
      <c r="I71" s="11">
        <v>710000000</v>
      </c>
      <c r="J71" s="11" t="s">
        <v>110</v>
      </c>
      <c r="K71" s="11" t="s">
        <v>203</v>
      </c>
      <c r="L71" s="11" t="s">
        <v>105</v>
      </c>
      <c r="M71" s="11">
        <v>110000000</v>
      </c>
      <c r="N71" s="11" t="s">
        <v>138</v>
      </c>
      <c r="O71" s="11"/>
      <c r="P71" s="11" t="s">
        <v>205</v>
      </c>
      <c r="Q71" s="11"/>
      <c r="R71" s="11"/>
      <c r="S71" s="11">
        <v>0</v>
      </c>
      <c r="T71" s="11">
        <v>0</v>
      </c>
      <c r="U71" s="11">
        <v>100</v>
      </c>
      <c r="V71" s="11" t="s">
        <v>112</v>
      </c>
      <c r="W71" s="11" t="s">
        <v>106</v>
      </c>
      <c r="X71" s="12">
        <v>33</v>
      </c>
      <c r="Y71" s="13">
        <v>1251612.02</v>
      </c>
      <c r="Z71" s="14">
        <v>41303196.660000004</v>
      </c>
      <c r="AA71" s="15">
        <v>46259580.259200007</v>
      </c>
      <c r="AB71" s="16">
        <v>36</v>
      </c>
      <c r="AC71" s="13">
        <v>1251612.02</v>
      </c>
      <c r="AD71" s="14">
        <v>45058032.719999999</v>
      </c>
      <c r="AE71" s="14">
        <v>50464996.646400005</v>
      </c>
      <c r="AF71" s="16">
        <v>36</v>
      </c>
      <c r="AG71" s="13">
        <v>1251612.02</v>
      </c>
      <c r="AH71" s="14">
        <v>45058032.719999999</v>
      </c>
      <c r="AI71" s="14">
        <v>50464996.646400005</v>
      </c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>
        <f t="shared" si="3"/>
        <v>105</v>
      </c>
      <c r="AW71" s="14">
        <f t="shared" si="4"/>
        <v>131419262.09999999</v>
      </c>
      <c r="AX71" s="14">
        <f t="shared" si="5"/>
        <v>147189573.55200002</v>
      </c>
      <c r="AY71" s="11" t="s">
        <v>113</v>
      </c>
      <c r="AZ71" s="11" t="s">
        <v>153</v>
      </c>
      <c r="BA71" s="11" t="s">
        <v>154</v>
      </c>
      <c r="BB71" s="14"/>
      <c r="BC71" s="14"/>
      <c r="BD71" s="14"/>
      <c r="BE71" s="14"/>
      <c r="BF71" s="17"/>
      <c r="BG71" s="17"/>
      <c r="BH71" s="14"/>
      <c r="BI71" s="14"/>
      <c r="BJ71" s="14"/>
      <c r="BK71" s="14" t="s">
        <v>116</v>
      </c>
      <c r="BL71" s="14" t="s">
        <v>117</v>
      </c>
      <c r="BM71" s="14" t="s">
        <v>118</v>
      </c>
    </row>
    <row r="72" spans="1:65" s="18" customFormat="1" ht="25.5" customHeight="1" x14ac:dyDescent="0.35">
      <c r="A72" s="11" t="s">
        <v>260</v>
      </c>
      <c r="B72" s="11" t="s">
        <v>107</v>
      </c>
      <c r="C72" s="11" t="s">
        <v>108</v>
      </c>
      <c r="D72" s="11" t="s">
        <v>108</v>
      </c>
      <c r="E72" s="11" t="s">
        <v>215</v>
      </c>
      <c r="F72" s="11"/>
      <c r="G72" s="11"/>
      <c r="H72" s="11">
        <v>30</v>
      </c>
      <c r="I72" s="11">
        <v>710000000</v>
      </c>
      <c r="J72" s="11" t="s">
        <v>110</v>
      </c>
      <c r="K72" s="11" t="s">
        <v>203</v>
      </c>
      <c r="L72" s="11" t="s">
        <v>105</v>
      </c>
      <c r="M72" s="11">
        <v>110000000</v>
      </c>
      <c r="N72" s="11" t="s">
        <v>138</v>
      </c>
      <c r="O72" s="11"/>
      <c r="P72" s="11" t="s">
        <v>205</v>
      </c>
      <c r="Q72" s="11"/>
      <c r="R72" s="11"/>
      <c r="S72" s="11">
        <v>0</v>
      </c>
      <c r="T72" s="11">
        <v>0</v>
      </c>
      <c r="U72" s="11">
        <v>100</v>
      </c>
      <c r="V72" s="11" t="s">
        <v>112</v>
      </c>
      <c r="W72" s="11" t="s">
        <v>106</v>
      </c>
      <c r="X72" s="12">
        <v>5</v>
      </c>
      <c r="Y72" s="13">
        <v>17753155.09</v>
      </c>
      <c r="Z72" s="14">
        <v>88765775.450000003</v>
      </c>
      <c r="AA72" s="15">
        <v>99417668.504000008</v>
      </c>
      <c r="AB72" s="16">
        <v>6</v>
      </c>
      <c r="AC72" s="13">
        <v>17753155.09</v>
      </c>
      <c r="AD72" s="14">
        <v>106518930.53999999</v>
      </c>
      <c r="AE72" s="14">
        <v>119301202.20479999</v>
      </c>
      <c r="AF72" s="16">
        <v>5</v>
      </c>
      <c r="AG72" s="13">
        <v>17753155.09</v>
      </c>
      <c r="AH72" s="14">
        <v>88765775.450000003</v>
      </c>
      <c r="AI72" s="14">
        <v>99417668.504000008</v>
      </c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>
        <f t="shared" ref="AV72:AV103" si="6">X72+AB72+AF72</f>
        <v>16</v>
      </c>
      <c r="AW72" s="14">
        <f t="shared" ref="AW72:AW103" si="7">Z72+AD72+AH72</f>
        <v>284050481.44</v>
      </c>
      <c r="AX72" s="14">
        <f t="shared" ref="AX72:AX103" si="8">AW72*1.12</f>
        <v>318136539.21280003</v>
      </c>
      <c r="AY72" s="11" t="s">
        <v>113</v>
      </c>
      <c r="AZ72" s="11" t="s">
        <v>152</v>
      </c>
      <c r="BA72" s="11" t="s">
        <v>213</v>
      </c>
      <c r="BB72" s="14"/>
      <c r="BC72" s="14"/>
      <c r="BD72" s="14"/>
      <c r="BE72" s="14"/>
      <c r="BF72" s="17"/>
      <c r="BG72" s="17"/>
      <c r="BH72" s="14"/>
      <c r="BI72" s="14"/>
      <c r="BJ72" s="14"/>
      <c r="BK72" s="14" t="s">
        <v>116</v>
      </c>
      <c r="BL72" s="14" t="s">
        <v>117</v>
      </c>
      <c r="BM72" s="14" t="s">
        <v>118</v>
      </c>
    </row>
    <row r="73" spans="1:65" s="18" customFormat="1" ht="25.5" customHeight="1" x14ac:dyDescent="0.35">
      <c r="A73" s="11" t="s">
        <v>259</v>
      </c>
      <c r="B73" s="11" t="s">
        <v>107</v>
      </c>
      <c r="C73" s="11" t="s">
        <v>108</v>
      </c>
      <c r="D73" s="11" t="s">
        <v>108</v>
      </c>
      <c r="E73" s="11" t="s">
        <v>215</v>
      </c>
      <c r="F73" s="11"/>
      <c r="G73" s="11"/>
      <c r="H73" s="11">
        <v>30</v>
      </c>
      <c r="I73" s="11">
        <v>710000000</v>
      </c>
      <c r="J73" s="11" t="s">
        <v>110</v>
      </c>
      <c r="K73" s="11" t="s">
        <v>203</v>
      </c>
      <c r="L73" s="11" t="s">
        <v>105</v>
      </c>
      <c r="M73" s="11">
        <v>110000000</v>
      </c>
      <c r="N73" s="11" t="s">
        <v>138</v>
      </c>
      <c r="O73" s="11"/>
      <c r="P73" s="11" t="s">
        <v>205</v>
      </c>
      <c r="Q73" s="11"/>
      <c r="R73" s="11"/>
      <c r="S73" s="11">
        <v>0</v>
      </c>
      <c r="T73" s="11">
        <v>0</v>
      </c>
      <c r="U73" s="11">
        <v>100</v>
      </c>
      <c r="V73" s="11" t="s">
        <v>112</v>
      </c>
      <c r="W73" s="11" t="s">
        <v>106</v>
      </c>
      <c r="X73" s="12">
        <v>0</v>
      </c>
      <c r="Y73" s="13">
        <v>0</v>
      </c>
      <c r="Z73" s="20">
        <v>0</v>
      </c>
      <c r="AA73" s="21">
        <v>0</v>
      </c>
      <c r="AB73" s="16">
        <v>1</v>
      </c>
      <c r="AC73" s="13">
        <v>87911834.060000002</v>
      </c>
      <c r="AD73" s="14">
        <v>87911834.060000002</v>
      </c>
      <c r="AE73" s="14">
        <v>98461254.147200018</v>
      </c>
      <c r="AF73" s="16">
        <v>7</v>
      </c>
      <c r="AG73" s="13">
        <v>87911834.060000002</v>
      </c>
      <c r="AH73" s="14">
        <v>615382838.42000008</v>
      </c>
      <c r="AI73" s="14">
        <v>689228779.03040016</v>
      </c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>
        <f t="shared" si="6"/>
        <v>8</v>
      </c>
      <c r="AW73" s="14">
        <f t="shared" si="7"/>
        <v>703294672.48000002</v>
      </c>
      <c r="AX73" s="14">
        <f t="shared" si="8"/>
        <v>787690033.17760015</v>
      </c>
      <c r="AY73" s="11" t="s">
        <v>113</v>
      </c>
      <c r="AZ73" s="11" t="s">
        <v>151</v>
      </c>
      <c r="BA73" s="11" t="s">
        <v>212</v>
      </c>
      <c r="BB73" s="14"/>
      <c r="BC73" s="14"/>
      <c r="BD73" s="14"/>
      <c r="BE73" s="14"/>
      <c r="BF73" s="17"/>
      <c r="BG73" s="17"/>
      <c r="BH73" s="14"/>
      <c r="BI73" s="14"/>
      <c r="BJ73" s="14"/>
      <c r="BK73" s="14" t="s">
        <v>116</v>
      </c>
      <c r="BL73" s="14" t="s">
        <v>117</v>
      </c>
      <c r="BM73" s="14" t="s">
        <v>118</v>
      </c>
    </row>
    <row r="74" spans="1:65" s="18" customFormat="1" ht="25.5" customHeight="1" x14ac:dyDescent="0.35">
      <c r="A74" s="11" t="s">
        <v>258</v>
      </c>
      <c r="B74" s="11" t="s">
        <v>107</v>
      </c>
      <c r="C74" s="11" t="s">
        <v>108</v>
      </c>
      <c r="D74" s="11" t="s">
        <v>108</v>
      </c>
      <c r="E74" s="11" t="s">
        <v>215</v>
      </c>
      <c r="F74" s="11"/>
      <c r="G74" s="11"/>
      <c r="H74" s="11">
        <v>30</v>
      </c>
      <c r="I74" s="11">
        <v>710000000</v>
      </c>
      <c r="J74" s="11" t="s">
        <v>110</v>
      </c>
      <c r="K74" s="11" t="s">
        <v>203</v>
      </c>
      <c r="L74" s="11" t="s">
        <v>105</v>
      </c>
      <c r="M74" s="11">
        <v>310000000</v>
      </c>
      <c r="N74" s="11" t="s">
        <v>133</v>
      </c>
      <c r="O74" s="11"/>
      <c r="P74" s="11" t="s">
        <v>205</v>
      </c>
      <c r="Q74" s="11"/>
      <c r="R74" s="11"/>
      <c r="S74" s="11">
        <v>0</v>
      </c>
      <c r="T74" s="11">
        <v>0</v>
      </c>
      <c r="U74" s="11">
        <v>100</v>
      </c>
      <c r="V74" s="11" t="s">
        <v>126</v>
      </c>
      <c r="W74" s="11" t="s">
        <v>106</v>
      </c>
      <c r="X74" s="12">
        <v>1500</v>
      </c>
      <c r="Y74" s="13">
        <v>28487.5</v>
      </c>
      <c r="Z74" s="14">
        <v>42731250</v>
      </c>
      <c r="AA74" s="15">
        <v>47859000.000000007</v>
      </c>
      <c r="AB74" s="16">
        <v>1500</v>
      </c>
      <c r="AC74" s="13">
        <v>28487.5</v>
      </c>
      <c r="AD74" s="14">
        <v>42731250</v>
      </c>
      <c r="AE74" s="14">
        <v>47859000.000000007</v>
      </c>
      <c r="AF74" s="16">
        <v>1500</v>
      </c>
      <c r="AG74" s="13">
        <v>28487.5</v>
      </c>
      <c r="AH74" s="14">
        <v>42731250</v>
      </c>
      <c r="AI74" s="14">
        <v>47859000.000000007</v>
      </c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>
        <f t="shared" si="6"/>
        <v>4500</v>
      </c>
      <c r="AW74" s="14">
        <f t="shared" si="7"/>
        <v>128193750</v>
      </c>
      <c r="AX74" s="14">
        <f t="shared" si="8"/>
        <v>143577000</v>
      </c>
      <c r="AY74" s="11" t="s">
        <v>113</v>
      </c>
      <c r="AZ74" s="11" t="s">
        <v>147</v>
      </c>
      <c r="BA74" s="11" t="s">
        <v>148</v>
      </c>
      <c r="BB74" s="14"/>
      <c r="BC74" s="14"/>
      <c r="BD74" s="14"/>
      <c r="BE74" s="14"/>
      <c r="BF74" s="17"/>
      <c r="BG74" s="17"/>
      <c r="BH74" s="14"/>
      <c r="BI74" s="14"/>
      <c r="BJ74" s="14"/>
      <c r="BK74" s="14" t="s">
        <v>116</v>
      </c>
      <c r="BL74" s="14" t="s">
        <v>117</v>
      </c>
      <c r="BM74" s="14" t="s">
        <v>118</v>
      </c>
    </row>
    <row r="75" spans="1:65" s="18" customFormat="1" ht="25.5" customHeight="1" x14ac:dyDescent="0.35">
      <c r="A75" s="11" t="s">
        <v>257</v>
      </c>
      <c r="B75" s="11" t="s">
        <v>107</v>
      </c>
      <c r="C75" s="11" t="s">
        <v>108</v>
      </c>
      <c r="D75" s="11" t="s">
        <v>108</v>
      </c>
      <c r="E75" s="11" t="s">
        <v>215</v>
      </c>
      <c r="F75" s="11"/>
      <c r="G75" s="11"/>
      <c r="H75" s="11">
        <v>30</v>
      </c>
      <c r="I75" s="11">
        <v>710000000</v>
      </c>
      <c r="J75" s="11" t="s">
        <v>110</v>
      </c>
      <c r="K75" s="11" t="s">
        <v>203</v>
      </c>
      <c r="L75" s="11" t="s">
        <v>105</v>
      </c>
      <c r="M75" s="11">
        <v>310000000</v>
      </c>
      <c r="N75" s="11" t="s">
        <v>133</v>
      </c>
      <c r="O75" s="11"/>
      <c r="P75" s="11" t="s">
        <v>205</v>
      </c>
      <c r="Q75" s="11"/>
      <c r="R75" s="11"/>
      <c r="S75" s="11">
        <v>0</v>
      </c>
      <c r="T75" s="11">
        <v>0</v>
      </c>
      <c r="U75" s="11">
        <v>100</v>
      </c>
      <c r="V75" s="11" t="s">
        <v>112</v>
      </c>
      <c r="W75" s="11" t="s">
        <v>106</v>
      </c>
      <c r="X75" s="12">
        <v>360</v>
      </c>
      <c r="Y75" s="13">
        <v>3575334.45</v>
      </c>
      <c r="Z75" s="14">
        <v>1287120402</v>
      </c>
      <c r="AA75" s="15">
        <v>1441574850.2400002</v>
      </c>
      <c r="AB75" s="16">
        <v>450</v>
      </c>
      <c r="AC75" s="13">
        <v>3575334.45</v>
      </c>
      <c r="AD75" s="14">
        <v>1608900502.5</v>
      </c>
      <c r="AE75" s="14">
        <v>1801968562.8000002</v>
      </c>
      <c r="AF75" s="16">
        <v>400</v>
      </c>
      <c r="AG75" s="13">
        <v>3575334.45</v>
      </c>
      <c r="AH75" s="14">
        <v>1430133780</v>
      </c>
      <c r="AI75" s="14">
        <v>1601749833.6000001</v>
      </c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>
        <f t="shared" si="6"/>
        <v>1210</v>
      </c>
      <c r="AW75" s="14">
        <f t="shared" si="7"/>
        <v>4326154684.5</v>
      </c>
      <c r="AX75" s="14">
        <f t="shared" si="8"/>
        <v>4845293246.6400003</v>
      </c>
      <c r="AY75" s="11" t="s">
        <v>113</v>
      </c>
      <c r="AZ75" s="11" t="s">
        <v>143</v>
      </c>
      <c r="BA75" s="11" t="s">
        <v>144</v>
      </c>
      <c r="BB75" s="14"/>
      <c r="BC75" s="14"/>
      <c r="BD75" s="14"/>
      <c r="BE75" s="14"/>
      <c r="BF75" s="17"/>
      <c r="BG75" s="17"/>
      <c r="BH75" s="14"/>
      <c r="BI75" s="14"/>
      <c r="BJ75" s="14"/>
      <c r="BK75" s="14" t="s">
        <v>116</v>
      </c>
      <c r="BL75" s="14" t="s">
        <v>117</v>
      </c>
      <c r="BM75" s="14" t="s">
        <v>118</v>
      </c>
    </row>
    <row r="76" spans="1:65" s="18" customFormat="1" ht="25.5" customHeight="1" x14ac:dyDescent="0.35">
      <c r="A76" s="11" t="s">
        <v>256</v>
      </c>
      <c r="B76" s="11" t="s">
        <v>107</v>
      </c>
      <c r="C76" s="11" t="s">
        <v>108</v>
      </c>
      <c r="D76" s="11" t="s">
        <v>108</v>
      </c>
      <c r="E76" s="11" t="s">
        <v>215</v>
      </c>
      <c r="F76" s="11"/>
      <c r="G76" s="11"/>
      <c r="H76" s="11">
        <v>30</v>
      </c>
      <c r="I76" s="11">
        <v>710000000</v>
      </c>
      <c r="J76" s="11" t="s">
        <v>110</v>
      </c>
      <c r="K76" s="11" t="s">
        <v>203</v>
      </c>
      <c r="L76" s="11" t="s">
        <v>105</v>
      </c>
      <c r="M76" s="11">
        <v>311010000</v>
      </c>
      <c r="N76" s="11" t="s">
        <v>135</v>
      </c>
      <c r="O76" s="11"/>
      <c r="P76" s="11" t="s">
        <v>205</v>
      </c>
      <c r="Q76" s="11"/>
      <c r="R76" s="11"/>
      <c r="S76" s="11">
        <v>0</v>
      </c>
      <c r="T76" s="11">
        <v>0</v>
      </c>
      <c r="U76" s="11">
        <v>100</v>
      </c>
      <c r="V76" s="11" t="s">
        <v>112</v>
      </c>
      <c r="W76" s="11" t="s">
        <v>106</v>
      </c>
      <c r="X76" s="12">
        <v>310</v>
      </c>
      <c r="Y76" s="13">
        <v>81874.67</v>
      </c>
      <c r="Z76" s="14">
        <v>25381147.699999999</v>
      </c>
      <c r="AA76" s="15">
        <v>28426885.424000002</v>
      </c>
      <c r="AB76" s="16">
        <v>400</v>
      </c>
      <c r="AC76" s="13">
        <v>81874.67</v>
      </c>
      <c r="AD76" s="14">
        <v>32749868</v>
      </c>
      <c r="AE76" s="14">
        <v>36679852.160000004</v>
      </c>
      <c r="AF76" s="16">
        <v>400</v>
      </c>
      <c r="AG76" s="13">
        <v>81874.67</v>
      </c>
      <c r="AH76" s="14">
        <v>32749868</v>
      </c>
      <c r="AI76" s="14">
        <v>36679852.160000004</v>
      </c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>
        <f t="shared" si="6"/>
        <v>1110</v>
      </c>
      <c r="AW76" s="14">
        <f t="shared" si="7"/>
        <v>90880883.700000003</v>
      </c>
      <c r="AX76" s="14">
        <f t="shared" si="8"/>
        <v>101786589.74400002</v>
      </c>
      <c r="AY76" s="11" t="s">
        <v>113</v>
      </c>
      <c r="AZ76" s="11" t="s">
        <v>145</v>
      </c>
      <c r="BA76" s="11" t="s">
        <v>150</v>
      </c>
      <c r="BB76" s="14"/>
      <c r="BC76" s="14"/>
      <c r="BD76" s="14"/>
      <c r="BE76" s="14"/>
      <c r="BF76" s="17"/>
      <c r="BG76" s="17"/>
      <c r="BH76" s="14"/>
      <c r="BI76" s="14"/>
      <c r="BJ76" s="14"/>
      <c r="BK76" s="14" t="s">
        <v>116</v>
      </c>
      <c r="BL76" s="14" t="s">
        <v>117</v>
      </c>
      <c r="BM76" s="14" t="s">
        <v>118</v>
      </c>
    </row>
    <row r="77" spans="1:65" s="18" customFormat="1" ht="25.5" customHeight="1" x14ac:dyDescent="0.35">
      <c r="A77" s="11" t="s">
        <v>255</v>
      </c>
      <c r="B77" s="11" t="s">
        <v>107</v>
      </c>
      <c r="C77" s="11" t="s">
        <v>108</v>
      </c>
      <c r="D77" s="11" t="s">
        <v>108</v>
      </c>
      <c r="E77" s="11" t="s">
        <v>215</v>
      </c>
      <c r="F77" s="11"/>
      <c r="G77" s="11"/>
      <c r="H77" s="11">
        <v>30</v>
      </c>
      <c r="I77" s="11">
        <v>710000000</v>
      </c>
      <c r="J77" s="11" t="s">
        <v>110</v>
      </c>
      <c r="K77" s="11" t="s">
        <v>203</v>
      </c>
      <c r="L77" s="11" t="s">
        <v>105</v>
      </c>
      <c r="M77" s="11">
        <v>311010000</v>
      </c>
      <c r="N77" s="11" t="s">
        <v>135</v>
      </c>
      <c r="O77" s="11"/>
      <c r="P77" s="11" t="s">
        <v>205</v>
      </c>
      <c r="Q77" s="11"/>
      <c r="R77" s="11"/>
      <c r="S77" s="11">
        <v>0</v>
      </c>
      <c r="T77" s="11">
        <v>0</v>
      </c>
      <c r="U77" s="11">
        <v>100</v>
      </c>
      <c r="V77" s="11" t="s">
        <v>126</v>
      </c>
      <c r="W77" s="11" t="s">
        <v>106</v>
      </c>
      <c r="X77" s="12">
        <v>1500</v>
      </c>
      <c r="Y77" s="13">
        <v>28487.5</v>
      </c>
      <c r="Z77" s="14">
        <v>42731250</v>
      </c>
      <c r="AA77" s="15">
        <v>47859000.000000007</v>
      </c>
      <c r="AB77" s="16">
        <v>1600</v>
      </c>
      <c r="AC77" s="13">
        <v>28487.5</v>
      </c>
      <c r="AD77" s="14">
        <v>45580000</v>
      </c>
      <c r="AE77" s="14">
        <v>51049600.000000007</v>
      </c>
      <c r="AF77" s="16">
        <v>1500</v>
      </c>
      <c r="AG77" s="13">
        <v>28487.5</v>
      </c>
      <c r="AH77" s="14">
        <v>42731250</v>
      </c>
      <c r="AI77" s="14">
        <v>47859000.000000007</v>
      </c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>
        <f t="shared" si="6"/>
        <v>4600</v>
      </c>
      <c r="AW77" s="14">
        <f t="shared" si="7"/>
        <v>131042500</v>
      </c>
      <c r="AX77" s="14">
        <f t="shared" si="8"/>
        <v>146767600</v>
      </c>
      <c r="AY77" s="11" t="s">
        <v>113</v>
      </c>
      <c r="AZ77" s="11" t="s">
        <v>147</v>
      </c>
      <c r="BA77" s="11" t="s">
        <v>148</v>
      </c>
      <c r="BB77" s="14"/>
      <c r="BC77" s="14"/>
      <c r="BD77" s="14"/>
      <c r="BE77" s="14"/>
      <c r="BF77" s="17"/>
      <c r="BG77" s="17"/>
      <c r="BH77" s="14"/>
      <c r="BI77" s="14"/>
      <c r="BJ77" s="14"/>
      <c r="BK77" s="14" t="s">
        <v>116</v>
      </c>
      <c r="BL77" s="14" t="s">
        <v>117</v>
      </c>
      <c r="BM77" s="14" t="s">
        <v>118</v>
      </c>
    </row>
    <row r="78" spans="1:65" s="18" customFormat="1" ht="25.5" customHeight="1" x14ac:dyDescent="0.35">
      <c r="A78" s="11" t="s">
        <v>254</v>
      </c>
      <c r="B78" s="11" t="s">
        <v>107</v>
      </c>
      <c r="C78" s="11" t="s">
        <v>108</v>
      </c>
      <c r="D78" s="11" t="s">
        <v>108</v>
      </c>
      <c r="E78" s="11" t="s">
        <v>215</v>
      </c>
      <c r="F78" s="11"/>
      <c r="G78" s="11"/>
      <c r="H78" s="11">
        <v>30</v>
      </c>
      <c r="I78" s="11">
        <v>710000000</v>
      </c>
      <c r="J78" s="11" t="s">
        <v>110</v>
      </c>
      <c r="K78" s="11" t="s">
        <v>203</v>
      </c>
      <c r="L78" s="11" t="s">
        <v>105</v>
      </c>
      <c r="M78" s="11">
        <v>311010000</v>
      </c>
      <c r="N78" s="11" t="s">
        <v>135</v>
      </c>
      <c r="O78" s="11"/>
      <c r="P78" s="11" t="s">
        <v>205</v>
      </c>
      <c r="Q78" s="11"/>
      <c r="R78" s="11"/>
      <c r="S78" s="11">
        <v>0</v>
      </c>
      <c r="T78" s="11">
        <v>0</v>
      </c>
      <c r="U78" s="11">
        <v>100</v>
      </c>
      <c r="V78" s="11" t="s">
        <v>112</v>
      </c>
      <c r="W78" s="11" t="s">
        <v>106</v>
      </c>
      <c r="X78" s="12">
        <v>400</v>
      </c>
      <c r="Y78" s="13">
        <v>3575334.45</v>
      </c>
      <c r="Z78" s="14">
        <v>1430133780</v>
      </c>
      <c r="AA78" s="15">
        <v>1601749833.6000001</v>
      </c>
      <c r="AB78" s="16">
        <v>510</v>
      </c>
      <c r="AC78" s="13">
        <v>3575334.45</v>
      </c>
      <c r="AD78" s="14">
        <v>1823420569.5</v>
      </c>
      <c r="AE78" s="14">
        <v>2042231037.8400002</v>
      </c>
      <c r="AF78" s="16">
        <v>470</v>
      </c>
      <c r="AG78" s="13">
        <v>3575334.45</v>
      </c>
      <c r="AH78" s="14">
        <v>1680407191.5</v>
      </c>
      <c r="AI78" s="14">
        <v>1882056054.4800003</v>
      </c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>
        <f t="shared" si="6"/>
        <v>1380</v>
      </c>
      <c r="AW78" s="14">
        <f t="shared" si="7"/>
        <v>4933961541</v>
      </c>
      <c r="AX78" s="14">
        <f t="shared" si="8"/>
        <v>5526036925.9200001</v>
      </c>
      <c r="AY78" s="11" t="s">
        <v>113</v>
      </c>
      <c r="AZ78" s="11" t="s">
        <v>143</v>
      </c>
      <c r="BA78" s="11" t="s">
        <v>144</v>
      </c>
      <c r="BB78" s="14"/>
      <c r="BC78" s="14"/>
      <c r="BD78" s="14"/>
      <c r="BE78" s="14"/>
      <c r="BF78" s="17"/>
      <c r="BG78" s="17"/>
      <c r="BH78" s="14"/>
      <c r="BI78" s="14"/>
      <c r="BJ78" s="14"/>
      <c r="BK78" s="14" t="s">
        <v>116</v>
      </c>
      <c r="BL78" s="14" t="s">
        <v>117</v>
      </c>
      <c r="BM78" s="14" t="s">
        <v>118</v>
      </c>
    </row>
    <row r="79" spans="1:65" s="18" customFormat="1" ht="25.5" customHeight="1" x14ac:dyDescent="0.35">
      <c r="A79" s="11" t="s">
        <v>253</v>
      </c>
      <c r="B79" s="11" t="s">
        <v>107</v>
      </c>
      <c r="C79" s="11" t="s">
        <v>108</v>
      </c>
      <c r="D79" s="11" t="s">
        <v>108</v>
      </c>
      <c r="E79" s="11" t="s">
        <v>215</v>
      </c>
      <c r="F79" s="11"/>
      <c r="G79" s="11"/>
      <c r="H79" s="11">
        <v>30</v>
      </c>
      <c r="I79" s="11">
        <v>710000000</v>
      </c>
      <c r="J79" s="11" t="s">
        <v>110</v>
      </c>
      <c r="K79" s="11" t="s">
        <v>203</v>
      </c>
      <c r="L79" s="11" t="s">
        <v>105</v>
      </c>
      <c r="M79" s="11">
        <v>311010000</v>
      </c>
      <c r="N79" s="11" t="s">
        <v>135</v>
      </c>
      <c r="O79" s="11"/>
      <c r="P79" s="11" t="s">
        <v>205</v>
      </c>
      <c r="Q79" s="11"/>
      <c r="R79" s="11"/>
      <c r="S79" s="11">
        <v>0</v>
      </c>
      <c r="T79" s="11">
        <v>0</v>
      </c>
      <c r="U79" s="11">
        <v>100</v>
      </c>
      <c r="V79" s="11" t="s">
        <v>112</v>
      </c>
      <c r="W79" s="11" t="s">
        <v>106</v>
      </c>
      <c r="X79" s="12">
        <v>43</v>
      </c>
      <c r="Y79" s="13">
        <v>34190648.420000002</v>
      </c>
      <c r="Z79" s="14">
        <v>1470197882.0600002</v>
      </c>
      <c r="AA79" s="15">
        <v>1646621627.9072003</v>
      </c>
      <c r="AB79" s="16">
        <v>50</v>
      </c>
      <c r="AC79" s="13">
        <v>34190648.420000002</v>
      </c>
      <c r="AD79" s="14">
        <v>1709532421</v>
      </c>
      <c r="AE79" s="14">
        <v>1914676311.5200002</v>
      </c>
      <c r="AF79" s="16">
        <v>52</v>
      </c>
      <c r="AG79" s="13">
        <v>34190648.420000002</v>
      </c>
      <c r="AH79" s="14">
        <v>1777913717.8400002</v>
      </c>
      <c r="AI79" s="14">
        <v>1991263363.9808004</v>
      </c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>
        <f t="shared" si="6"/>
        <v>145</v>
      </c>
      <c r="AW79" s="14">
        <f t="shared" si="7"/>
        <v>4957644020.9000006</v>
      </c>
      <c r="AX79" s="14">
        <f t="shared" si="8"/>
        <v>5552561303.4080009</v>
      </c>
      <c r="AY79" s="11" t="s">
        <v>113</v>
      </c>
      <c r="AZ79" s="11" t="s">
        <v>141</v>
      </c>
      <c r="BA79" s="11" t="s">
        <v>142</v>
      </c>
      <c r="BB79" s="14"/>
      <c r="BC79" s="14"/>
      <c r="BD79" s="14"/>
      <c r="BE79" s="14"/>
      <c r="BF79" s="17"/>
      <c r="BG79" s="17"/>
      <c r="BH79" s="14"/>
      <c r="BI79" s="14"/>
      <c r="BJ79" s="14"/>
      <c r="BK79" s="14" t="s">
        <v>116</v>
      </c>
      <c r="BL79" s="14" t="s">
        <v>117</v>
      </c>
      <c r="BM79" s="14" t="s">
        <v>118</v>
      </c>
    </row>
    <row r="80" spans="1:65" s="18" customFormat="1" ht="25.5" customHeight="1" x14ac:dyDescent="0.35">
      <c r="A80" s="11" t="s">
        <v>252</v>
      </c>
      <c r="B80" s="11" t="s">
        <v>107</v>
      </c>
      <c r="C80" s="11" t="s">
        <v>108</v>
      </c>
      <c r="D80" s="11" t="s">
        <v>108</v>
      </c>
      <c r="E80" s="11" t="s">
        <v>215</v>
      </c>
      <c r="F80" s="11"/>
      <c r="G80" s="11"/>
      <c r="H80" s="11">
        <v>30</v>
      </c>
      <c r="I80" s="11">
        <v>710000000</v>
      </c>
      <c r="J80" s="11" t="s">
        <v>110</v>
      </c>
      <c r="K80" s="11" t="s">
        <v>203</v>
      </c>
      <c r="L80" s="11" t="s">
        <v>105</v>
      </c>
      <c r="M80" s="11">
        <v>351010000</v>
      </c>
      <c r="N80" s="11" t="s">
        <v>149</v>
      </c>
      <c r="O80" s="11"/>
      <c r="P80" s="11" t="s">
        <v>205</v>
      </c>
      <c r="Q80" s="11"/>
      <c r="R80" s="11"/>
      <c r="S80" s="11">
        <v>0</v>
      </c>
      <c r="T80" s="11">
        <v>0</v>
      </c>
      <c r="U80" s="11">
        <v>100</v>
      </c>
      <c r="V80" s="11" t="s">
        <v>126</v>
      </c>
      <c r="W80" s="11" t="s">
        <v>106</v>
      </c>
      <c r="X80" s="12">
        <v>450</v>
      </c>
      <c r="Y80" s="13">
        <v>28487.5</v>
      </c>
      <c r="Z80" s="14">
        <v>12819375</v>
      </c>
      <c r="AA80" s="15">
        <v>14357700.000000002</v>
      </c>
      <c r="AB80" s="16">
        <v>700</v>
      </c>
      <c r="AC80" s="13">
        <v>28487.5</v>
      </c>
      <c r="AD80" s="14">
        <v>19941250</v>
      </c>
      <c r="AE80" s="14">
        <v>22334200.000000004</v>
      </c>
      <c r="AF80" s="16">
        <v>530</v>
      </c>
      <c r="AG80" s="13">
        <v>28487.5</v>
      </c>
      <c r="AH80" s="14">
        <v>15098375</v>
      </c>
      <c r="AI80" s="14">
        <v>16910180</v>
      </c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>
        <f t="shared" si="6"/>
        <v>1680</v>
      </c>
      <c r="AW80" s="14">
        <f t="shared" si="7"/>
        <v>47859000</v>
      </c>
      <c r="AX80" s="14">
        <f t="shared" si="8"/>
        <v>53602080.000000007</v>
      </c>
      <c r="AY80" s="11" t="s">
        <v>113</v>
      </c>
      <c r="AZ80" s="11" t="s">
        <v>147</v>
      </c>
      <c r="BA80" s="11" t="s">
        <v>148</v>
      </c>
      <c r="BB80" s="14"/>
      <c r="BC80" s="14"/>
      <c r="BD80" s="14"/>
      <c r="BE80" s="14"/>
      <c r="BF80" s="17"/>
      <c r="BG80" s="17"/>
      <c r="BH80" s="14"/>
      <c r="BI80" s="14"/>
      <c r="BJ80" s="14"/>
      <c r="BK80" s="14" t="s">
        <v>116</v>
      </c>
      <c r="BL80" s="14" t="s">
        <v>117</v>
      </c>
      <c r="BM80" s="14" t="s">
        <v>118</v>
      </c>
    </row>
    <row r="81" spans="1:65" s="18" customFormat="1" ht="25.5" customHeight="1" x14ac:dyDescent="0.35">
      <c r="A81" s="11" t="s">
        <v>251</v>
      </c>
      <c r="B81" s="11" t="s">
        <v>107</v>
      </c>
      <c r="C81" s="11" t="s">
        <v>108</v>
      </c>
      <c r="D81" s="11" t="s">
        <v>108</v>
      </c>
      <c r="E81" s="11" t="s">
        <v>215</v>
      </c>
      <c r="F81" s="11"/>
      <c r="G81" s="11"/>
      <c r="H81" s="11">
        <v>30</v>
      </c>
      <c r="I81" s="11">
        <v>710000000</v>
      </c>
      <c r="J81" s="11" t="s">
        <v>110</v>
      </c>
      <c r="K81" s="11" t="s">
        <v>203</v>
      </c>
      <c r="L81" s="11" t="s">
        <v>105</v>
      </c>
      <c r="M81" s="11">
        <v>351010000</v>
      </c>
      <c r="N81" s="11" t="s">
        <v>149</v>
      </c>
      <c r="O81" s="11"/>
      <c r="P81" s="11" t="s">
        <v>205</v>
      </c>
      <c r="Q81" s="11"/>
      <c r="R81" s="11"/>
      <c r="S81" s="11">
        <v>0</v>
      </c>
      <c r="T81" s="11">
        <v>0</v>
      </c>
      <c r="U81" s="11">
        <v>100</v>
      </c>
      <c r="V81" s="11" t="s">
        <v>112</v>
      </c>
      <c r="W81" s="11" t="s">
        <v>106</v>
      </c>
      <c r="X81" s="12">
        <v>200</v>
      </c>
      <c r="Y81" s="13">
        <v>3575334.45</v>
      </c>
      <c r="Z81" s="14">
        <v>715066890</v>
      </c>
      <c r="AA81" s="15">
        <v>800874916.80000007</v>
      </c>
      <c r="AB81" s="16">
        <v>250</v>
      </c>
      <c r="AC81" s="13">
        <v>3575334.45</v>
      </c>
      <c r="AD81" s="14">
        <v>893833612.5</v>
      </c>
      <c r="AE81" s="14">
        <v>1001093646.0000001</v>
      </c>
      <c r="AF81" s="16">
        <v>220</v>
      </c>
      <c r="AG81" s="13">
        <v>3575334.45</v>
      </c>
      <c r="AH81" s="14">
        <v>786573579</v>
      </c>
      <c r="AI81" s="14">
        <v>880962408.48000014</v>
      </c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>
        <f t="shared" si="6"/>
        <v>670</v>
      </c>
      <c r="AW81" s="14">
        <f t="shared" si="7"/>
        <v>2395474081.5</v>
      </c>
      <c r="AX81" s="14">
        <f t="shared" si="8"/>
        <v>2682930971.2800002</v>
      </c>
      <c r="AY81" s="11" t="s">
        <v>113</v>
      </c>
      <c r="AZ81" s="11" t="s">
        <v>143</v>
      </c>
      <c r="BA81" s="11" t="s">
        <v>144</v>
      </c>
      <c r="BB81" s="14"/>
      <c r="BC81" s="14"/>
      <c r="BD81" s="14"/>
      <c r="BE81" s="14"/>
      <c r="BF81" s="17"/>
      <c r="BG81" s="17"/>
      <c r="BH81" s="14"/>
      <c r="BI81" s="14"/>
      <c r="BJ81" s="14"/>
      <c r="BK81" s="14" t="s">
        <v>116</v>
      </c>
      <c r="BL81" s="14" t="s">
        <v>117</v>
      </c>
      <c r="BM81" s="14" t="s">
        <v>118</v>
      </c>
    </row>
    <row r="82" spans="1:65" s="18" customFormat="1" ht="25.5" customHeight="1" x14ac:dyDescent="0.35">
      <c r="A82" s="11" t="s">
        <v>250</v>
      </c>
      <c r="B82" s="11" t="s">
        <v>107</v>
      </c>
      <c r="C82" s="11" t="s">
        <v>108</v>
      </c>
      <c r="D82" s="11" t="s">
        <v>108</v>
      </c>
      <c r="E82" s="11" t="s">
        <v>215</v>
      </c>
      <c r="F82" s="11"/>
      <c r="G82" s="11"/>
      <c r="H82" s="11">
        <v>30</v>
      </c>
      <c r="I82" s="11">
        <v>710000000</v>
      </c>
      <c r="J82" s="11" t="s">
        <v>110</v>
      </c>
      <c r="K82" s="11" t="s">
        <v>203</v>
      </c>
      <c r="L82" s="11" t="s">
        <v>105</v>
      </c>
      <c r="M82" s="11">
        <v>351010000</v>
      </c>
      <c r="N82" s="11" t="s">
        <v>149</v>
      </c>
      <c r="O82" s="11"/>
      <c r="P82" s="11" t="s">
        <v>205</v>
      </c>
      <c r="Q82" s="11"/>
      <c r="R82" s="11"/>
      <c r="S82" s="11">
        <v>0</v>
      </c>
      <c r="T82" s="11">
        <v>0</v>
      </c>
      <c r="U82" s="11">
        <v>100</v>
      </c>
      <c r="V82" s="11" t="s">
        <v>112</v>
      </c>
      <c r="W82" s="11" t="s">
        <v>106</v>
      </c>
      <c r="X82" s="12">
        <v>18</v>
      </c>
      <c r="Y82" s="13">
        <v>34190648.420000002</v>
      </c>
      <c r="Z82" s="14">
        <v>615431671.56000006</v>
      </c>
      <c r="AA82" s="15">
        <v>689283472.14720011</v>
      </c>
      <c r="AB82" s="16">
        <v>20</v>
      </c>
      <c r="AC82" s="13">
        <v>34190648.420000002</v>
      </c>
      <c r="AD82" s="14">
        <v>683812968.4000001</v>
      </c>
      <c r="AE82" s="14">
        <v>765870524.60800016</v>
      </c>
      <c r="AF82" s="16">
        <v>20</v>
      </c>
      <c r="AG82" s="13">
        <v>34190648.420000002</v>
      </c>
      <c r="AH82" s="14">
        <v>683812968.4000001</v>
      </c>
      <c r="AI82" s="14">
        <v>765870524.60800016</v>
      </c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>
        <f t="shared" si="6"/>
        <v>58</v>
      </c>
      <c r="AW82" s="14">
        <f t="shared" si="7"/>
        <v>1983057608.3600001</v>
      </c>
      <c r="AX82" s="14">
        <f t="shared" si="8"/>
        <v>2221024521.3632002</v>
      </c>
      <c r="AY82" s="11" t="s">
        <v>113</v>
      </c>
      <c r="AZ82" s="11" t="s">
        <v>141</v>
      </c>
      <c r="BA82" s="11" t="s">
        <v>142</v>
      </c>
      <c r="BB82" s="14"/>
      <c r="BC82" s="14"/>
      <c r="BD82" s="14"/>
      <c r="BE82" s="14"/>
      <c r="BF82" s="17"/>
      <c r="BG82" s="17"/>
      <c r="BH82" s="14"/>
      <c r="BI82" s="14"/>
      <c r="BJ82" s="14"/>
      <c r="BK82" s="14" t="s">
        <v>116</v>
      </c>
      <c r="BL82" s="14" t="s">
        <v>117</v>
      </c>
      <c r="BM82" s="14" t="s">
        <v>118</v>
      </c>
    </row>
    <row r="83" spans="1:65" s="18" customFormat="1" ht="25.5" customHeight="1" x14ac:dyDescent="0.35">
      <c r="A83" s="11" t="s">
        <v>249</v>
      </c>
      <c r="B83" s="11" t="s">
        <v>107</v>
      </c>
      <c r="C83" s="11" t="s">
        <v>108</v>
      </c>
      <c r="D83" s="11" t="s">
        <v>108</v>
      </c>
      <c r="E83" s="11" t="s">
        <v>215</v>
      </c>
      <c r="F83" s="11"/>
      <c r="G83" s="11"/>
      <c r="H83" s="11">
        <v>30</v>
      </c>
      <c r="I83" s="11">
        <v>710000000</v>
      </c>
      <c r="J83" s="11" t="s">
        <v>110</v>
      </c>
      <c r="K83" s="11" t="s">
        <v>203</v>
      </c>
      <c r="L83" s="11" t="s">
        <v>105</v>
      </c>
      <c r="M83" s="11">
        <v>710000000</v>
      </c>
      <c r="N83" s="11" t="s">
        <v>211</v>
      </c>
      <c r="O83" s="11"/>
      <c r="P83" s="11" t="s">
        <v>205</v>
      </c>
      <c r="Q83" s="11"/>
      <c r="R83" s="11"/>
      <c r="S83" s="11">
        <v>0</v>
      </c>
      <c r="T83" s="11">
        <v>0</v>
      </c>
      <c r="U83" s="11">
        <v>100</v>
      </c>
      <c r="V83" s="11" t="s">
        <v>126</v>
      </c>
      <c r="W83" s="11" t="s">
        <v>106</v>
      </c>
      <c r="X83" s="12">
        <v>1300</v>
      </c>
      <c r="Y83" s="13">
        <v>28487.5</v>
      </c>
      <c r="Z83" s="14">
        <v>37033750</v>
      </c>
      <c r="AA83" s="15">
        <v>41477800.000000007</v>
      </c>
      <c r="AB83" s="16">
        <v>1500</v>
      </c>
      <c r="AC83" s="13">
        <v>28487.5</v>
      </c>
      <c r="AD83" s="14">
        <v>42731250</v>
      </c>
      <c r="AE83" s="14">
        <v>47859000.000000007</v>
      </c>
      <c r="AF83" s="16">
        <v>1300</v>
      </c>
      <c r="AG83" s="13">
        <v>28487.5</v>
      </c>
      <c r="AH83" s="14">
        <v>37033750</v>
      </c>
      <c r="AI83" s="14">
        <v>41477800.000000007</v>
      </c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>
        <f t="shared" si="6"/>
        <v>4100</v>
      </c>
      <c r="AW83" s="14">
        <f t="shared" si="7"/>
        <v>116798750</v>
      </c>
      <c r="AX83" s="14">
        <f t="shared" si="8"/>
        <v>130814600.00000001</v>
      </c>
      <c r="AY83" s="11" t="s">
        <v>113</v>
      </c>
      <c r="AZ83" s="11" t="s">
        <v>147</v>
      </c>
      <c r="BA83" s="11" t="s">
        <v>148</v>
      </c>
      <c r="BB83" s="14"/>
      <c r="BC83" s="14"/>
      <c r="BD83" s="14"/>
      <c r="BE83" s="14"/>
      <c r="BF83" s="17"/>
      <c r="BG83" s="17"/>
      <c r="BH83" s="14"/>
      <c r="BI83" s="14"/>
      <c r="BJ83" s="14"/>
      <c r="BK83" s="14" t="s">
        <v>116</v>
      </c>
      <c r="BL83" s="14" t="s">
        <v>117</v>
      </c>
      <c r="BM83" s="14" t="s">
        <v>118</v>
      </c>
    </row>
    <row r="84" spans="1:65" s="18" customFormat="1" ht="25.5" customHeight="1" x14ac:dyDescent="0.35">
      <c r="A84" s="11" t="s">
        <v>248</v>
      </c>
      <c r="B84" s="11" t="s">
        <v>107</v>
      </c>
      <c r="C84" s="11" t="s">
        <v>108</v>
      </c>
      <c r="D84" s="11" t="s">
        <v>108</v>
      </c>
      <c r="E84" s="11" t="s">
        <v>215</v>
      </c>
      <c r="F84" s="11"/>
      <c r="G84" s="11"/>
      <c r="H84" s="11">
        <v>30</v>
      </c>
      <c r="I84" s="11">
        <v>710000000</v>
      </c>
      <c r="J84" s="11" t="s">
        <v>110</v>
      </c>
      <c r="K84" s="11" t="s">
        <v>203</v>
      </c>
      <c r="L84" s="11" t="s">
        <v>105</v>
      </c>
      <c r="M84" s="11">
        <v>710000000</v>
      </c>
      <c r="N84" s="11" t="s">
        <v>211</v>
      </c>
      <c r="O84" s="11"/>
      <c r="P84" s="11" t="s">
        <v>205</v>
      </c>
      <c r="Q84" s="11"/>
      <c r="R84" s="11"/>
      <c r="S84" s="11">
        <v>0</v>
      </c>
      <c r="T84" s="11">
        <v>0</v>
      </c>
      <c r="U84" s="11">
        <v>100</v>
      </c>
      <c r="V84" s="11" t="s">
        <v>112</v>
      </c>
      <c r="W84" s="11" t="s">
        <v>106</v>
      </c>
      <c r="X84" s="12">
        <v>400</v>
      </c>
      <c r="Y84" s="13">
        <v>3575334.45</v>
      </c>
      <c r="Z84" s="14">
        <v>1430133780</v>
      </c>
      <c r="AA84" s="15">
        <v>1601749833.6000001</v>
      </c>
      <c r="AB84" s="16">
        <v>500</v>
      </c>
      <c r="AC84" s="13">
        <v>3575334.45</v>
      </c>
      <c r="AD84" s="14">
        <v>1787667225</v>
      </c>
      <c r="AE84" s="14">
        <v>2002187292.0000002</v>
      </c>
      <c r="AF84" s="16">
        <v>460</v>
      </c>
      <c r="AG84" s="13">
        <v>3575334.45</v>
      </c>
      <c r="AH84" s="14">
        <v>1644653847</v>
      </c>
      <c r="AI84" s="14">
        <v>1842012308.6400001</v>
      </c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>
        <f t="shared" si="6"/>
        <v>1360</v>
      </c>
      <c r="AW84" s="14">
        <f t="shared" si="7"/>
        <v>4862454852</v>
      </c>
      <c r="AX84" s="14">
        <f t="shared" si="8"/>
        <v>5445949434.2400007</v>
      </c>
      <c r="AY84" s="11" t="s">
        <v>113</v>
      </c>
      <c r="AZ84" s="11" t="s">
        <v>143</v>
      </c>
      <c r="BA84" s="11" t="s">
        <v>144</v>
      </c>
      <c r="BB84" s="14"/>
      <c r="BC84" s="14"/>
      <c r="BD84" s="14"/>
      <c r="BE84" s="14"/>
      <c r="BF84" s="17"/>
      <c r="BG84" s="17"/>
      <c r="BH84" s="14"/>
      <c r="BI84" s="14"/>
      <c r="BJ84" s="14"/>
      <c r="BK84" s="14" t="s">
        <v>116</v>
      </c>
      <c r="BL84" s="14" t="s">
        <v>117</v>
      </c>
      <c r="BM84" s="14" t="s">
        <v>118</v>
      </c>
    </row>
    <row r="85" spans="1:65" s="18" customFormat="1" ht="25.5" customHeight="1" x14ac:dyDescent="0.35">
      <c r="A85" s="11" t="s">
        <v>247</v>
      </c>
      <c r="B85" s="11" t="s">
        <v>107</v>
      </c>
      <c r="C85" s="11" t="s">
        <v>108</v>
      </c>
      <c r="D85" s="11" t="s">
        <v>108</v>
      </c>
      <c r="E85" s="11" t="s">
        <v>215</v>
      </c>
      <c r="F85" s="11"/>
      <c r="G85" s="11"/>
      <c r="H85" s="11">
        <v>30</v>
      </c>
      <c r="I85" s="11">
        <v>710000000</v>
      </c>
      <c r="J85" s="11" t="s">
        <v>110</v>
      </c>
      <c r="K85" s="11" t="s">
        <v>203</v>
      </c>
      <c r="L85" s="11" t="s">
        <v>105</v>
      </c>
      <c r="M85" s="11">
        <v>710000000</v>
      </c>
      <c r="N85" s="11" t="s">
        <v>211</v>
      </c>
      <c r="O85" s="11"/>
      <c r="P85" s="11" t="s">
        <v>205</v>
      </c>
      <c r="Q85" s="11"/>
      <c r="R85" s="11"/>
      <c r="S85" s="11">
        <v>0</v>
      </c>
      <c r="T85" s="11">
        <v>0</v>
      </c>
      <c r="U85" s="11">
        <v>100</v>
      </c>
      <c r="V85" s="11" t="s">
        <v>112</v>
      </c>
      <c r="W85" s="11" t="s">
        <v>106</v>
      </c>
      <c r="X85" s="12">
        <v>36</v>
      </c>
      <c r="Y85" s="13">
        <v>34190648.420000002</v>
      </c>
      <c r="Z85" s="14">
        <v>1230863343.1200001</v>
      </c>
      <c r="AA85" s="15">
        <v>1378566944.2944002</v>
      </c>
      <c r="AB85" s="16">
        <v>45</v>
      </c>
      <c r="AC85" s="13">
        <v>34190648.420000002</v>
      </c>
      <c r="AD85" s="14">
        <v>1538579178.9000001</v>
      </c>
      <c r="AE85" s="14">
        <v>1723208680.3680003</v>
      </c>
      <c r="AF85" s="16">
        <v>46</v>
      </c>
      <c r="AG85" s="13">
        <v>34190648.420000002</v>
      </c>
      <c r="AH85" s="14">
        <v>1572769827.3200002</v>
      </c>
      <c r="AI85" s="14">
        <v>1761502206.5984004</v>
      </c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>
        <f t="shared" si="6"/>
        <v>127</v>
      </c>
      <c r="AW85" s="14">
        <f t="shared" si="7"/>
        <v>4342212349.3400002</v>
      </c>
      <c r="AX85" s="14">
        <f t="shared" si="8"/>
        <v>4863277831.2608004</v>
      </c>
      <c r="AY85" s="11" t="s">
        <v>113</v>
      </c>
      <c r="AZ85" s="11" t="s">
        <v>141</v>
      </c>
      <c r="BA85" s="11" t="s">
        <v>142</v>
      </c>
      <c r="BB85" s="14"/>
      <c r="BC85" s="14"/>
      <c r="BD85" s="14"/>
      <c r="BE85" s="14"/>
      <c r="BF85" s="17"/>
      <c r="BG85" s="17"/>
      <c r="BH85" s="14"/>
      <c r="BI85" s="14"/>
      <c r="BJ85" s="14"/>
      <c r="BK85" s="14" t="s">
        <v>116</v>
      </c>
      <c r="BL85" s="14" t="s">
        <v>117</v>
      </c>
      <c r="BM85" s="14" t="s">
        <v>118</v>
      </c>
    </row>
    <row r="86" spans="1:65" s="18" customFormat="1" ht="25.5" customHeight="1" x14ac:dyDescent="0.35">
      <c r="A86" s="11" t="s">
        <v>246</v>
      </c>
      <c r="B86" s="11" t="s">
        <v>107</v>
      </c>
      <c r="C86" s="11" t="s">
        <v>108</v>
      </c>
      <c r="D86" s="11" t="s">
        <v>108</v>
      </c>
      <c r="E86" s="11" t="s">
        <v>215</v>
      </c>
      <c r="F86" s="11"/>
      <c r="G86" s="11"/>
      <c r="H86" s="11">
        <v>30</v>
      </c>
      <c r="I86" s="11">
        <v>710000000</v>
      </c>
      <c r="J86" s="11" t="s">
        <v>110</v>
      </c>
      <c r="K86" s="11" t="s">
        <v>203</v>
      </c>
      <c r="L86" s="11" t="s">
        <v>105</v>
      </c>
      <c r="M86" s="11">
        <v>710000000</v>
      </c>
      <c r="N86" s="11" t="s">
        <v>211</v>
      </c>
      <c r="O86" s="11"/>
      <c r="P86" s="11" t="s">
        <v>205</v>
      </c>
      <c r="Q86" s="11"/>
      <c r="R86" s="11"/>
      <c r="S86" s="11">
        <v>0</v>
      </c>
      <c r="T86" s="11">
        <v>0</v>
      </c>
      <c r="U86" s="11">
        <v>100</v>
      </c>
      <c r="V86" s="11" t="s">
        <v>112</v>
      </c>
      <c r="W86" s="11" t="s">
        <v>106</v>
      </c>
      <c r="X86" s="12">
        <v>3</v>
      </c>
      <c r="Y86" s="13">
        <v>175841258.50999999</v>
      </c>
      <c r="Z86" s="14">
        <v>527523775.52999997</v>
      </c>
      <c r="AA86" s="15">
        <v>590826628.59360003</v>
      </c>
      <c r="AB86" s="16">
        <v>5</v>
      </c>
      <c r="AC86" s="13">
        <v>175841258.50999999</v>
      </c>
      <c r="AD86" s="14">
        <v>879206292.54999995</v>
      </c>
      <c r="AE86" s="14">
        <v>984711047.65600002</v>
      </c>
      <c r="AF86" s="16">
        <v>5</v>
      </c>
      <c r="AG86" s="13">
        <v>175841258.50999999</v>
      </c>
      <c r="AH86" s="14">
        <v>879206292.54999995</v>
      </c>
      <c r="AI86" s="14">
        <v>984711047.65600002</v>
      </c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>
        <f t="shared" si="6"/>
        <v>13</v>
      </c>
      <c r="AW86" s="14">
        <f t="shared" si="7"/>
        <v>2285936360.6300001</v>
      </c>
      <c r="AX86" s="14">
        <f t="shared" si="8"/>
        <v>2560248723.9056005</v>
      </c>
      <c r="AY86" s="11" t="s">
        <v>113</v>
      </c>
      <c r="AZ86" s="11" t="s">
        <v>139</v>
      </c>
      <c r="BA86" s="11" t="s">
        <v>140</v>
      </c>
      <c r="BB86" s="14"/>
      <c r="BC86" s="14"/>
      <c r="BD86" s="14"/>
      <c r="BE86" s="14"/>
      <c r="BF86" s="17"/>
      <c r="BG86" s="17"/>
      <c r="BH86" s="14"/>
      <c r="BI86" s="14"/>
      <c r="BJ86" s="14"/>
      <c r="BK86" s="14" t="s">
        <v>116</v>
      </c>
      <c r="BL86" s="14" t="s">
        <v>117</v>
      </c>
      <c r="BM86" s="14" t="s">
        <v>118</v>
      </c>
    </row>
    <row r="87" spans="1:65" s="18" customFormat="1" ht="25.5" customHeight="1" x14ac:dyDescent="0.35">
      <c r="A87" s="11" t="s">
        <v>245</v>
      </c>
      <c r="B87" s="11" t="s">
        <v>107</v>
      </c>
      <c r="C87" s="11" t="s">
        <v>108</v>
      </c>
      <c r="D87" s="11" t="s">
        <v>108</v>
      </c>
      <c r="E87" s="11" t="s">
        <v>215</v>
      </c>
      <c r="F87" s="11"/>
      <c r="G87" s="11"/>
      <c r="H87" s="11">
        <v>30</v>
      </c>
      <c r="I87" s="11">
        <v>710000000</v>
      </c>
      <c r="J87" s="11" t="s">
        <v>110</v>
      </c>
      <c r="K87" s="11" t="s">
        <v>203</v>
      </c>
      <c r="L87" s="11" t="s">
        <v>105</v>
      </c>
      <c r="M87" s="11">
        <v>110000000</v>
      </c>
      <c r="N87" s="11" t="s">
        <v>138</v>
      </c>
      <c r="O87" s="11"/>
      <c r="P87" s="11" t="s">
        <v>205</v>
      </c>
      <c r="Q87" s="11"/>
      <c r="R87" s="11"/>
      <c r="S87" s="11">
        <v>0</v>
      </c>
      <c r="T87" s="11">
        <v>0</v>
      </c>
      <c r="U87" s="11">
        <v>100</v>
      </c>
      <c r="V87" s="11" t="s">
        <v>126</v>
      </c>
      <c r="W87" s="11" t="s">
        <v>106</v>
      </c>
      <c r="X87" s="12">
        <v>330</v>
      </c>
      <c r="Y87" s="13">
        <v>28487.5</v>
      </c>
      <c r="Z87" s="14">
        <v>9400875</v>
      </c>
      <c r="AA87" s="15">
        <v>10528980.000000002</v>
      </c>
      <c r="AB87" s="16">
        <v>400</v>
      </c>
      <c r="AC87" s="13">
        <v>28487.5</v>
      </c>
      <c r="AD87" s="14">
        <v>11395000</v>
      </c>
      <c r="AE87" s="14">
        <v>12762400.000000002</v>
      </c>
      <c r="AF87" s="16">
        <v>350</v>
      </c>
      <c r="AG87" s="13">
        <v>28487.5</v>
      </c>
      <c r="AH87" s="14">
        <v>9970625</v>
      </c>
      <c r="AI87" s="14">
        <v>11167100.000000002</v>
      </c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>
        <f t="shared" si="6"/>
        <v>1080</v>
      </c>
      <c r="AW87" s="14">
        <f t="shared" si="7"/>
        <v>30766500</v>
      </c>
      <c r="AX87" s="14">
        <f t="shared" si="8"/>
        <v>34458480</v>
      </c>
      <c r="AY87" s="11" t="s">
        <v>113</v>
      </c>
      <c r="AZ87" s="11" t="s">
        <v>147</v>
      </c>
      <c r="BA87" s="11" t="s">
        <v>148</v>
      </c>
      <c r="BB87" s="14"/>
      <c r="BC87" s="14"/>
      <c r="BD87" s="14"/>
      <c r="BE87" s="14"/>
      <c r="BF87" s="17"/>
      <c r="BG87" s="17"/>
      <c r="BH87" s="14"/>
      <c r="BI87" s="14"/>
      <c r="BJ87" s="14"/>
      <c r="BK87" s="14" t="s">
        <v>116</v>
      </c>
      <c r="BL87" s="14" t="s">
        <v>117</v>
      </c>
      <c r="BM87" s="14" t="s">
        <v>118</v>
      </c>
    </row>
    <row r="88" spans="1:65" s="18" customFormat="1" ht="25.5" customHeight="1" x14ac:dyDescent="0.35">
      <c r="A88" s="11" t="s">
        <v>244</v>
      </c>
      <c r="B88" s="11" t="s">
        <v>107</v>
      </c>
      <c r="C88" s="11" t="s">
        <v>108</v>
      </c>
      <c r="D88" s="11" t="s">
        <v>108</v>
      </c>
      <c r="E88" s="11" t="s">
        <v>215</v>
      </c>
      <c r="F88" s="11"/>
      <c r="G88" s="11"/>
      <c r="H88" s="11">
        <v>30</v>
      </c>
      <c r="I88" s="11">
        <v>710000000</v>
      </c>
      <c r="J88" s="11" t="s">
        <v>110</v>
      </c>
      <c r="K88" s="11" t="s">
        <v>203</v>
      </c>
      <c r="L88" s="11" t="s">
        <v>105</v>
      </c>
      <c r="M88" s="11">
        <v>110000000</v>
      </c>
      <c r="N88" s="11" t="s">
        <v>138</v>
      </c>
      <c r="O88" s="11"/>
      <c r="P88" s="11" t="s">
        <v>205</v>
      </c>
      <c r="Q88" s="11"/>
      <c r="R88" s="11"/>
      <c r="S88" s="11">
        <v>0</v>
      </c>
      <c r="T88" s="11">
        <v>0</v>
      </c>
      <c r="U88" s="11">
        <v>100</v>
      </c>
      <c r="V88" s="11" t="s">
        <v>112</v>
      </c>
      <c r="W88" s="11" t="s">
        <v>106</v>
      </c>
      <c r="X88" s="12">
        <v>310</v>
      </c>
      <c r="Y88" s="13">
        <v>81874.67</v>
      </c>
      <c r="Z88" s="14">
        <v>25381147.699999999</v>
      </c>
      <c r="AA88" s="15">
        <v>28426885.424000002</v>
      </c>
      <c r="AB88" s="16">
        <v>400</v>
      </c>
      <c r="AC88" s="13">
        <v>81874.67</v>
      </c>
      <c r="AD88" s="14">
        <v>32749868</v>
      </c>
      <c r="AE88" s="14">
        <v>36679852.160000004</v>
      </c>
      <c r="AF88" s="16">
        <v>400</v>
      </c>
      <c r="AG88" s="13">
        <v>81874.67</v>
      </c>
      <c r="AH88" s="14">
        <v>32749868</v>
      </c>
      <c r="AI88" s="14">
        <v>36679852.160000004</v>
      </c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>
        <f t="shared" si="6"/>
        <v>1110</v>
      </c>
      <c r="AW88" s="14">
        <f t="shared" si="7"/>
        <v>90880883.700000003</v>
      </c>
      <c r="AX88" s="14">
        <f t="shared" si="8"/>
        <v>101786589.74400002</v>
      </c>
      <c r="AY88" s="11" t="s">
        <v>113</v>
      </c>
      <c r="AZ88" s="11" t="s">
        <v>145</v>
      </c>
      <c r="BA88" s="11" t="s">
        <v>146</v>
      </c>
      <c r="BB88" s="14"/>
      <c r="BC88" s="14"/>
      <c r="BD88" s="14"/>
      <c r="BE88" s="14"/>
      <c r="BF88" s="17"/>
      <c r="BG88" s="17"/>
      <c r="BH88" s="14"/>
      <c r="BI88" s="14"/>
      <c r="BJ88" s="14"/>
      <c r="BK88" s="14" t="s">
        <v>116</v>
      </c>
      <c r="BL88" s="14" t="s">
        <v>117</v>
      </c>
      <c r="BM88" s="14" t="s">
        <v>118</v>
      </c>
    </row>
    <row r="89" spans="1:65" s="18" customFormat="1" ht="25.5" customHeight="1" x14ac:dyDescent="0.35">
      <c r="A89" s="11" t="s">
        <v>243</v>
      </c>
      <c r="B89" s="11" t="s">
        <v>107</v>
      </c>
      <c r="C89" s="11" t="s">
        <v>108</v>
      </c>
      <c r="D89" s="11" t="s">
        <v>108</v>
      </c>
      <c r="E89" s="11" t="s">
        <v>215</v>
      </c>
      <c r="F89" s="11"/>
      <c r="G89" s="11"/>
      <c r="H89" s="11">
        <v>30</v>
      </c>
      <c r="I89" s="11">
        <v>710000000</v>
      </c>
      <c r="J89" s="11" t="s">
        <v>110</v>
      </c>
      <c r="K89" s="11" t="s">
        <v>203</v>
      </c>
      <c r="L89" s="11" t="s">
        <v>105</v>
      </c>
      <c r="M89" s="11">
        <v>110000000</v>
      </c>
      <c r="N89" s="11" t="s">
        <v>138</v>
      </c>
      <c r="O89" s="11"/>
      <c r="P89" s="11" t="s">
        <v>205</v>
      </c>
      <c r="Q89" s="11"/>
      <c r="R89" s="11"/>
      <c r="S89" s="11">
        <v>0</v>
      </c>
      <c r="T89" s="11">
        <v>0</v>
      </c>
      <c r="U89" s="11">
        <v>100</v>
      </c>
      <c r="V89" s="11" t="s">
        <v>112</v>
      </c>
      <c r="W89" s="11" t="s">
        <v>106</v>
      </c>
      <c r="X89" s="12">
        <v>20</v>
      </c>
      <c r="Y89" s="13">
        <v>3575334.45</v>
      </c>
      <c r="Z89" s="14">
        <v>71506689</v>
      </c>
      <c r="AA89" s="15">
        <v>80087491.680000007</v>
      </c>
      <c r="AB89" s="16">
        <v>30</v>
      </c>
      <c r="AC89" s="13">
        <v>3575334.45</v>
      </c>
      <c r="AD89" s="14">
        <v>107260033.5</v>
      </c>
      <c r="AE89" s="14">
        <v>120131237.52000001</v>
      </c>
      <c r="AF89" s="16">
        <v>30</v>
      </c>
      <c r="AG89" s="13">
        <v>3575334.45</v>
      </c>
      <c r="AH89" s="14">
        <v>107260033.5</v>
      </c>
      <c r="AI89" s="14">
        <v>120131237.52000001</v>
      </c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>
        <f t="shared" si="6"/>
        <v>80</v>
      </c>
      <c r="AW89" s="14">
        <f t="shared" si="7"/>
        <v>286026756</v>
      </c>
      <c r="AX89" s="14">
        <f t="shared" si="8"/>
        <v>320349966.72000003</v>
      </c>
      <c r="AY89" s="11" t="s">
        <v>113</v>
      </c>
      <c r="AZ89" s="11" t="s">
        <v>143</v>
      </c>
      <c r="BA89" s="11" t="s">
        <v>144</v>
      </c>
      <c r="BB89" s="14"/>
      <c r="BC89" s="14"/>
      <c r="BD89" s="14"/>
      <c r="BE89" s="14"/>
      <c r="BF89" s="17"/>
      <c r="BG89" s="17"/>
      <c r="BH89" s="14"/>
      <c r="BI89" s="14"/>
      <c r="BJ89" s="14"/>
      <c r="BK89" s="14" t="s">
        <v>116</v>
      </c>
      <c r="BL89" s="14" t="s">
        <v>117</v>
      </c>
      <c r="BM89" s="14" t="s">
        <v>118</v>
      </c>
    </row>
    <row r="90" spans="1:65" s="18" customFormat="1" ht="25.5" customHeight="1" x14ac:dyDescent="0.35">
      <c r="A90" s="11" t="s">
        <v>242</v>
      </c>
      <c r="B90" s="11" t="s">
        <v>107</v>
      </c>
      <c r="C90" s="11" t="s">
        <v>108</v>
      </c>
      <c r="D90" s="11" t="s">
        <v>108</v>
      </c>
      <c r="E90" s="11" t="s">
        <v>215</v>
      </c>
      <c r="F90" s="11"/>
      <c r="G90" s="11"/>
      <c r="H90" s="11">
        <v>30</v>
      </c>
      <c r="I90" s="11">
        <v>710000000</v>
      </c>
      <c r="J90" s="11" t="s">
        <v>110</v>
      </c>
      <c r="K90" s="11" t="s">
        <v>203</v>
      </c>
      <c r="L90" s="11" t="s">
        <v>105</v>
      </c>
      <c r="M90" s="11">
        <v>110000000</v>
      </c>
      <c r="N90" s="11" t="s">
        <v>138</v>
      </c>
      <c r="O90" s="11"/>
      <c r="P90" s="11" t="s">
        <v>205</v>
      </c>
      <c r="Q90" s="11"/>
      <c r="R90" s="11"/>
      <c r="S90" s="11">
        <v>0</v>
      </c>
      <c r="T90" s="11">
        <v>0</v>
      </c>
      <c r="U90" s="11">
        <v>100</v>
      </c>
      <c r="V90" s="11" t="s">
        <v>112</v>
      </c>
      <c r="W90" s="11" t="s">
        <v>106</v>
      </c>
      <c r="X90" s="12">
        <v>2</v>
      </c>
      <c r="Y90" s="13">
        <v>34190648.420000002</v>
      </c>
      <c r="Z90" s="14">
        <v>68381296.840000004</v>
      </c>
      <c r="AA90" s="15">
        <v>76587052.460800007</v>
      </c>
      <c r="AB90" s="16">
        <v>6</v>
      </c>
      <c r="AC90" s="13">
        <v>34190648.420000002</v>
      </c>
      <c r="AD90" s="14">
        <v>205143890.52000001</v>
      </c>
      <c r="AE90" s="14">
        <v>229761157.38240004</v>
      </c>
      <c r="AF90" s="16">
        <v>6</v>
      </c>
      <c r="AG90" s="13">
        <v>34190648.420000002</v>
      </c>
      <c r="AH90" s="14">
        <v>205143890.52000001</v>
      </c>
      <c r="AI90" s="14">
        <v>229761157.38240004</v>
      </c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>
        <f t="shared" si="6"/>
        <v>14</v>
      </c>
      <c r="AW90" s="14">
        <f t="shared" si="7"/>
        <v>478669077.88</v>
      </c>
      <c r="AX90" s="14">
        <f t="shared" si="8"/>
        <v>536109367.22560006</v>
      </c>
      <c r="AY90" s="11" t="s">
        <v>113</v>
      </c>
      <c r="AZ90" s="11" t="s">
        <v>141</v>
      </c>
      <c r="BA90" s="11" t="s">
        <v>142</v>
      </c>
      <c r="BB90" s="14"/>
      <c r="BC90" s="14"/>
      <c r="BD90" s="14"/>
      <c r="BE90" s="14"/>
      <c r="BF90" s="17"/>
      <c r="BG90" s="17"/>
      <c r="BH90" s="14"/>
      <c r="BI90" s="14"/>
      <c r="BJ90" s="14"/>
      <c r="BK90" s="14" t="s">
        <v>116</v>
      </c>
      <c r="BL90" s="14" t="s">
        <v>117</v>
      </c>
      <c r="BM90" s="14" t="s">
        <v>118</v>
      </c>
    </row>
    <row r="91" spans="1:65" s="18" customFormat="1" ht="25.5" customHeight="1" x14ac:dyDescent="0.35">
      <c r="A91" s="11" t="s">
        <v>241</v>
      </c>
      <c r="B91" s="11" t="s">
        <v>107</v>
      </c>
      <c r="C91" s="11" t="s">
        <v>108</v>
      </c>
      <c r="D91" s="11" t="s">
        <v>108</v>
      </c>
      <c r="E91" s="11" t="s">
        <v>215</v>
      </c>
      <c r="F91" s="11"/>
      <c r="G91" s="11"/>
      <c r="H91" s="11">
        <v>30</v>
      </c>
      <c r="I91" s="11">
        <v>710000000</v>
      </c>
      <c r="J91" s="11" t="s">
        <v>110</v>
      </c>
      <c r="K91" s="11" t="s">
        <v>203</v>
      </c>
      <c r="L91" s="11" t="s">
        <v>105</v>
      </c>
      <c r="M91" s="11">
        <v>110000000</v>
      </c>
      <c r="N91" s="11" t="s">
        <v>138</v>
      </c>
      <c r="O91" s="11"/>
      <c r="P91" s="11" t="s">
        <v>205</v>
      </c>
      <c r="Q91" s="11"/>
      <c r="R91" s="11"/>
      <c r="S91" s="11">
        <v>0</v>
      </c>
      <c r="T91" s="11">
        <v>0</v>
      </c>
      <c r="U91" s="11">
        <v>100</v>
      </c>
      <c r="V91" s="11" t="s">
        <v>112</v>
      </c>
      <c r="W91" s="11" t="s">
        <v>106</v>
      </c>
      <c r="X91" s="12">
        <v>11</v>
      </c>
      <c r="Y91" s="13">
        <v>175841258.50999999</v>
      </c>
      <c r="Z91" s="14">
        <v>1934253843.6099999</v>
      </c>
      <c r="AA91" s="15">
        <v>2166364304.8432002</v>
      </c>
      <c r="AB91" s="16">
        <v>20</v>
      </c>
      <c r="AC91" s="13">
        <v>175841258.50999999</v>
      </c>
      <c r="AD91" s="14">
        <v>3516825170.1999998</v>
      </c>
      <c r="AE91" s="14">
        <v>3938844190.6240001</v>
      </c>
      <c r="AF91" s="16">
        <v>20</v>
      </c>
      <c r="AG91" s="13">
        <v>175841258.50999999</v>
      </c>
      <c r="AH91" s="14">
        <v>3516825170.1999998</v>
      </c>
      <c r="AI91" s="14">
        <v>3938844190.6240001</v>
      </c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>
        <f t="shared" si="6"/>
        <v>51</v>
      </c>
      <c r="AW91" s="14">
        <f t="shared" si="7"/>
        <v>8967904184.0099983</v>
      </c>
      <c r="AX91" s="14">
        <f t="shared" si="8"/>
        <v>10044052686.0912</v>
      </c>
      <c r="AY91" s="11" t="s">
        <v>113</v>
      </c>
      <c r="AZ91" s="11" t="s">
        <v>139</v>
      </c>
      <c r="BA91" s="11" t="s">
        <v>140</v>
      </c>
      <c r="BB91" s="14"/>
      <c r="BC91" s="14"/>
      <c r="BD91" s="14"/>
      <c r="BE91" s="14"/>
      <c r="BF91" s="17"/>
      <c r="BG91" s="17"/>
      <c r="BH91" s="14"/>
      <c r="BI91" s="14"/>
      <c r="BJ91" s="14"/>
      <c r="BK91" s="14" t="s">
        <v>116</v>
      </c>
      <c r="BL91" s="14" t="s">
        <v>117</v>
      </c>
      <c r="BM91" s="14" t="s">
        <v>118</v>
      </c>
    </row>
    <row r="92" spans="1:65" s="18" customFormat="1" ht="25.5" customHeight="1" x14ac:dyDescent="0.35">
      <c r="A92" s="11" t="s">
        <v>240</v>
      </c>
      <c r="B92" s="11" t="s">
        <v>107</v>
      </c>
      <c r="C92" s="11" t="s">
        <v>108</v>
      </c>
      <c r="D92" s="11" t="s">
        <v>108</v>
      </c>
      <c r="E92" s="11" t="s">
        <v>215</v>
      </c>
      <c r="F92" s="11"/>
      <c r="G92" s="11"/>
      <c r="H92" s="11">
        <v>30</v>
      </c>
      <c r="I92" s="11">
        <v>710000000</v>
      </c>
      <c r="J92" s="11" t="s">
        <v>110</v>
      </c>
      <c r="K92" s="11" t="s">
        <v>203</v>
      </c>
      <c r="L92" s="11" t="s">
        <v>105</v>
      </c>
      <c r="M92" s="11">
        <v>151010000</v>
      </c>
      <c r="N92" s="11" t="s">
        <v>137</v>
      </c>
      <c r="O92" s="11"/>
      <c r="P92" s="11" t="s">
        <v>205</v>
      </c>
      <c r="Q92" s="11"/>
      <c r="R92" s="11"/>
      <c r="S92" s="11">
        <v>0</v>
      </c>
      <c r="T92" s="11">
        <v>0</v>
      </c>
      <c r="U92" s="11">
        <v>100</v>
      </c>
      <c r="V92" s="11" t="s">
        <v>112</v>
      </c>
      <c r="W92" s="11" t="s">
        <v>106</v>
      </c>
      <c r="X92" s="12">
        <v>250</v>
      </c>
      <c r="Y92" s="13">
        <v>28195.34</v>
      </c>
      <c r="Z92" s="14">
        <v>7048835</v>
      </c>
      <c r="AA92" s="15">
        <v>7894695.2000000011</v>
      </c>
      <c r="AB92" s="16">
        <v>320</v>
      </c>
      <c r="AC92" s="13">
        <v>28195.34</v>
      </c>
      <c r="AD92" s="14">
        <v>9022508.8000000007</v>
      </c>
      <c r="AE92" s="14">
        <v>10105209.856000002</v>
      </c>
      <c r="AF92" s="16">
        <v>300</v>
      </c>
      <c r="AG92" s="13">
        <v>28195.34</v>
      </c>
      <c r="AH92" s="14">
        <v>8458602</v>
      </c>
      <c r="AI92" s="14">
        <v>9473634.2400000002</v>
      </c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>
        <f t="shared" si="6"/>
        <v>870</v>
      </c>
      <c r="AW92" s="14">
        <f t="shared" si="7"/>
        <v>24529945.800000001</v>
      </c>
      <c r="AX92" s="14">
        <f t="shared" si="8"/>
        <v>27473539.296000004</v>
      </c>
      <c r="AY92" s="11" t="s">
        <v>113</v>
      </c>
      <c r="AZ92" s="11" t="s">
        <v>134</v>
      </c>
      <c r="BA92" s="11" t="s">
        <v>136</v>
      </c>
      <c r="BB92" s="14"/>
      <c r="BC92" s="14"/>
      <c r="BD92" s="14"/>
      <c r="BE92" s="14"/>
      <c r="BF92" s="17"/>
      <c r="BG92" s="17"/>
      <c r="BH92" s="14"/>
      <c r="BI92" s="14"/>
      <c r="BJ92" s="14"/>
      <c r="BK92" s="14" t="s">
        <v>116</v>
      </c>
      <c r="BL92" s="14" t="s">
        <v>117</v>
      </c>
      <c r="BM92" s="14" t="s">
        <v>118</v>
      </c>
    </row>
    <row r="93" spans="1:65" s="18" customFormat="1" ht="25.5" customHeight="1" x14ac:dyDescent="0.35">
      <c r="A93" s="11" t="s">
        <v>239</v>
      </c>
      <c r="B93" s="11" t="s">
        <v>107</v>
      </c>
      <c r="C93" s="11" t="s">
        <v>108</v>
      </c>
      <c r="D93" s="11" t="s">
        <v>108</v>
      </c>
      <c r="E93" s="11" t="s">
        <v>215</v>
      </c>
      <c r="F93" s="11"/>
      <c r="G93" s="11"/>
      <c r="H93" s="11">
        <v>30</v>
      </c>
      <c r="I93" s="11">
        <v>710000000</v>
      </c>
      <c r="J93" s="11" t="s">
        <v>110</v>
      </c>
      <c r="K93" s="11" t="s">
        <v>203</v>
      </c>
      <c r="L93" s="11" t="s">
        <v>105</v>
      </c>
      <c r="M93" s="11">
        <v>151010000</v>
      </c>
      <c r="N93" s="11" t="s">
        <v>137</v>
      </c>
      <c r="O93" s="11"/>
      <c r="P93" s="11" t="s">
        <v>205</v>
      </c>
      <c r="Q93" s="11"/>
      <c r="R93" s="11"/>
      <c r="S93" s="11">
        <v>0</v>
      </c>
      <c r="T93" s="11">
        <v>0</v>
      </c>
      <c r="U93" s="11">
        <v>100</v>
      </c>
      <c r="V93" s="11" t="s">
        <v>126</v>
      </c>
      <c r="W93" s="11" t="s">
        <v>106</v>
      </c>
      <c r="X93" s="12">
        <v>90</v>
      </c>
      <c r="Y93" s="13">
        <v>29061.9</v>
      </c>
      <c r="Z93" s="14">
        <v>2615571</v>
      </c>
      <c r="AA93" s="15">
        <v>2929439.5200000005</v>
      </c>
      <c r="AB93" s="16">
        <v>100</v>
      </c>
      <c r="AC93" s="13">
        <v>29061.9</v>
      </c>
      <c r="AD93" s="14">
        <v>2906190</v>
      </c>
      <c r="AE93" s="14">
        <v>3254932.8000000003</v>
      </c>
      <c r="AF93" s="16">
        <v>90</v>
      </c>
      <c r="AG93" s="13">
        <v>29061.9</v>
      </c>
      <c r="AH93" s="14">
        <v>2615571</v>
      </c>
      <c r="AI93" s="14">
        <v>2929439.5200000005</v>
      </c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>
        <f t="shared" si="6"/>
        <v>280</v>
      </c>
      <c r="AW93" s="14">
        <f t="shared" si="7"/>
        <v>8137332</v>
      </c>
      <c r="AX93" s="14">
        <f t="shared" si="8"/>
        <v>9113811.8400000017</v>
      </c>
      <c r="AY93" s="11" t="s">
        <v>113</v>
      </c>
      <c r="AZ93" s="11" t="s">
        <v>127</v>
      </c>
      <c r="BA93" s="11" t="s">
        <v>131</v>
      </c>
      <c r="BB93" s="14"/>
      <c r="BC93" s="14"/>
      <c r="BD93" s="14"/>
      <c r="BE93" s="14"/>
      <c r="BF93" s="17"/>
      <c r="BG93" s="17"/>
      <c r="BH93" s="14"/>
      <c r="BI93" s="14"/>
      <c r="BJ93" s="14"/>
      <c r="BK93" s="14" t="s">
        <v>116</v>
      </c>
      <c r="BL93" s="14" t="s">
        <v>117</v>
      </c>
      <c r="BM93" s="14" t="s">
        <v>118</v>
      </c>
    </row>
    <row r="94" spans="1:65" s="18" customFormat="1" ht="25.5" customHeight="1" x14ac:dyDescent="0.35">
      <c r="A94" s="11" t="s">
        <v>238</v>
      </c>
      <c r="B94" s="11" t="s">
        <v>107</v>
      </c>
      <c r="C94" s="11" t="s">
        <v>108</v>
      </c>
      <c r="D94" s="11" t="s">
        <v>108</v>
      </c>
      <c r="E94" s="11" t="s">
        <v>215</v>
      </c>
      <c r="F94" s="11"/>
      <c r="G94" s="11"/>
      <c r="H94" s="11">
        <v>30</v>
      </c>
      <c r="I94" s="11">
        <v>710000000</v>
      </c>
      <c r="J94" s="11" t="s">
        <v>110</v>
      </c>
      <c r="K94" s="11" t="s">
        <v>203</v>
      </c>
      <c r="L94" s="11" t="s">
        <v>105</v>
      </c>
      <c r="M94" s="11">
        <v>311010000</v>
      </c>
      <c r="N94" s="11" t="s">
        <v>135</v>
      </c>
      <c r="O94" s="11"/>
      <c r="P94" s="11" t="s">
        <v>205</v>
      </c>
      <c r="Q94" s="11"/>
      <c r="R94" s="11"/>
      <c r="S94" s="11">
        <v>0</v>
      </c>
      <c r="T94" s="11">
        <v>0</v>
      </c>
      <c r="U94" s="11">
        <v>100</v>
      </c>
      <c r="V94" s="11" t="s">
        <v>112</v>
      </c>
      <c r="W94" s="11" t="s">
        <v>106</v>
      </c>
      <c r="X94" s="12">
        <v>376</v>
      </c>
      <c r="Y94" s="13">
        <v>28195.34</v>
      </c>
      <c r="Z94" s="14">
        <v>10601447.84</v>
      </c>
      <c r="AA94" s="15">
        <v>11873621.580800001</v>
      </c>
      <c r="AB94" s="16">
        <v>600</v>
      </c>
      <c r="AC94" s="13">
        <v>28195.34</v>
      </c>
      <c r="AD94" s="14">
        <v>16917204</v>
      </c>
      <c r="AE94" s="14">
        <v>18947268.48</v>
      </c>
      <c r="AF94" s="16">
        <v>600</v>
      </c>
      <c r="AG94" s="13">
        <v>28195.34</v>
      </c>
      <c r="AH94" s="14">
        <v>16917204</v>
      </c>
      <c r="AI94" s="14">
        <v>18947268.48</v>
      </c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>
        <f t="shared" si="6"/>
        <v>1576</v>
      </c>
      <c r="AW94" s="14">
        <f t="shared" si="7"/>
        <v>44435855.840000004</v>
      </c>
      <c r="AX94" s="14">
        <f t="shared" si="8"/>
        <v>49768158.540800005</v>
      </c>
      <c r="AY94" s="11" t="s">
        <v>113</v>
      </c>
      <c r="AZ94" s="11" t="s">
        <v>134</v>
      </c>
      <c r="BA94" s="11" t="s">
        <v>136</v>
      </c>
      <c r="BB94" s="14"/>
      <c r="BC94" s="14"/>
      <c r="BD94" s="14"/>
      <c r="BE94" s="14"/>
      <c r="BF94" s="17"/>
      <c r="BG94" s="17"/>
      <c r="BH94" s="14"/>
      <c r="BI94" s="14"/>
      <c r="BJ94" s="14"/>
      <c r="BK94" s="14" t="s">
        <v>116</v>
      </c>
      <c r="BL94" s="14" t="s">
        <v>117</v>
      </c>
      <c r="BM94" s="14" t="s">
        <v>118</v>
      </c>
    </row>
    <row r="95" spans="1:65" s="18" customFormat="1" ht="25.5" customHeight="1" x14ac:dyDescent="0.35">
      <c r="A95" s="11" t="s">
        <v>237</v>
      </c>
      <c r="B95" s="11" t="s">
        <v>107</v>
      </c>
      <c r="C95" s="11" t="s">
        <v>108</v>
      </c>
      <c r="D95" s="11" t="s">
        <v>108</v>
      </c>
      <c r="E95" s="11" t="s">
        <v>215</v>
      </c>
      <c r="F95" s="11"/>
      <c r="G95" s="11"/>
      <c r="H95" s="11">
        <v>30</v>
      </c>
      <c r="I95" s="11">
        <v>710000000</v>
      </c>
      <c r="J95" s="11" t="s">
        <v>110</v>
      </c>
      <c r="K95" s="11" t="s">
        <v>203</v>
      </c>
      <c r="L95" s="11" t="s">
        <v>105</v>
      </c>
      <c r="M95" s="11">
        <v>311010000</v>
      </c>
      <c r="N95" s="11" t="s">
        <v>135</v>
      </c>
      <c r="O95" s="11"/>
      <c r="P95" s="11" t="s">
        <v>205</v>
      </c>
      <c r="Q95" s="11"/>
      <c r="R95" s="11"/>
      <c r="S95" s="11">
        <v>0</v>
      </c>
      <c r="T95" s="11">
        <v>0</v>
      </c>
      <c r="U95" s="11">
        <v>100</v>
      </c>
      <c r="V95" s="11" t="s">
        <v>126</v>
      </c>
      <c r="W95" s="11" t="s">
        <v>106</v>
      </c>
      <c r="X95" s="12">
        <v>70</v>
      </c>
      <c r="Y95" s="13">
        <v>29061.9</v>
      </c>
      <c r="Z95" s="14">
        <v>2034333</v>
      </c>
      <c r="AA95" s="15">
        <v>2278452.9600000004</v>
      </c>
      <c r="AB95" s="16">
        <v>80</v>
      </c>
      <c r="AC95" s="13">
        <v>29061.9</v>
      </c>
      <c r="AD95" s="14">
        <v>2324952</v>
      </c>
      <c r="AE95" s="14">
        <v>2603946.2400000002</v>
      </c>
      <c r="AF95" s="16">
        <v>80</v>
      </c>
      <c r="AG95" s="13">
        <v>29061.9</v>
      </c>
      <c r="AH95" s="14">
        <v>2324952</v>
      </c>
      <c r="AI95" s="14">
        <v>2603946.2400000002</v>
      </c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>
        <f t="shared" si="6"/>
        <v>230</v>
      </c>
      <c r="AW95" s="14">
        <f t="shared" si="7"/>
        <v>6684237</v>
      </c>
      <c r="AX95" s="14">
        <f t="shared" si="8"/>
        <v>7486345.4400000004</v>
      </c>
      <c r="AY95" s="11" t="s">
        <v>113</v>
      </c>
      <c r="AZ95" s="11" t="s">
        <v>127</v>
      </c>
      <c r="BA95" s="11" t="s">
        <v>131</v>
      </c>
      <c r="BB95" s="14"/>
      <c r="BC95" s="14"/>
      <c r="BD95" s="14"/>
      <c r="BE95" s="14"/>
      <c r="BF95" s="17"/>
      <c r="BG95" s="17"/>
      <c r="BH95" s="14"/>
      <c r="BI95" s="14"/>
      <c r="BJ95" s="14"/>
      <c r="BK95" s="14" t="s">
        <v>116</v>
      </c>
      <c r="BL95" s="14" t="s">
        <v>117</v>
      </c>
      <c r="BM95" s="14" t="s">
        <v>118</v>
      </c>
    </row>
    <row r="96" spans="1:65" s="18" customFormat="1" ht="25.5" customHeight="1" x14ac:dyDescent="0.35">
      <c r="A96" s="11" t="s">
        <v>236</v>
      </c>
      <c r="B96" s="11" t="s">
        <v>107</v>
      </c>
      <c r="C96" s="11" t="s">
        <v>108</v>
      </c>
      <c r="D96" s="11" t="s">
        <v>108</v>
      </c>
      <c r="E96" s="11" t="s">
        <v>215</v>
      </c>
      <c r="F96" s="11"/>
      <c r="G96" s="11"/>
      <c r="H96" s="11">
        <v>30</v>
      </c>
      <c r="I96" s="11">
        <v>710000000</v>
      </c>
      <c r="J96" s="11" t="s">
        <v>110</v>
      </c>
      <c r="K96" s="11" t="s">
        <v>203</v>
      </c>
      <c r="L96" s="11" t="s">
        <v>105</v>
      </c>
      <c r="M96" s="11">
        <v>311010000</v>
      </c>
      <c r="N96" s="11" t="s">
        <v>135</v>
      </c>
      <c r="O96" s="11"/>
      <c r="P96" s="11" t="s">
        <v>205</v>
      </c>
      <c r="Q96" s="11"/>
      <c r="R96" s="11"/>
      <c r="S96" s="11">
        <v>0</v>
      </c>
      <c r="T96" s="11">
        <v>0</v>
      </c>
      <c r="U96" s="11">
        <v>100</v>
      </c>
      <c r="V96" s="11" t="s">
        <v>112</v>
      </c>
      <c r="W96" s="11" t="s">
        <v>106</v>
      </c>
      <c r="X96" s="12">
        <v>70</v>
      </c>
      <c r="Y96" s="13">
        <v>686173.31</v>
      </c>
      <c r="Z96" s="14">
        <v>48032131.700000003</v>
      </c>
      <c r="AA96" s="15">
        <v>53795987.504000008</v>
      </c>
      <c r="AB96" s="16">
        <v>100</v>
      </c>
      <c r="AC96" s="13">
        <v>686173.31</v>
      </c>
      <c r="AD96" s="14">
        <v>68617331</v>
      </c>
      <c r="AE96" s="14">
        <v>76851410.720000014</v>
      </c>
      <c r="AF96" s="16">
        <v>100</v>
      </c>
      <c r="AG96" s="13">
        <v>686173.31</v>
      </c>
      <c r="AH96" s="14">
        <v>68617331</v>
      </c>
      <c r="AI96" s="14">
        <v>76851410.720000014</v>
      </c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>
        <f t="shared" si="6"/>
        <v>270</v>
      </c>
      <c r="AW96" s="14">
        <f t="shared" si="7"/>
        <v>185266793.69999999</v>
      </c>
      <c r="AX96" s="14">
        <f t="shared" si="8"/>
        <v>207498808.94400001</v>
      </c>
      <c r="AY96" s="11" t="s">
        <v>113</v>
      </c>
      <c r="AZ96" s="11" t="s">
        <v>124</v>
      </c>
      <c r="BA96" s="11" t="s">
        <v>125</v>
      </c>
      <c r="BB96" s="14"/>
      <c r="BC96" s="14"/>
      <c r="BD96" s="14"/>
      <c r="BE96" s="14"/>
      <c r="BF96" s="17"/>
      <c r="BG96" s="17"/>
      <c r="BH96" s="14"/>
      <c r="BI96" s="14"/>
      <c r="BJ96" s="14"/>
      <c r="BK96" s="14" t="s">
        <v>116</v>
      </c>
      <c r="BL96" s="14" t="s">
        <v>117</v>
      </c>
      <c r="BM96" s="14" t="s">
        <v>118</v>
      </c>
    </row>
    <row r="97" spans="1:65" s="18" customFormat="1" ht="25.5" customHeight="1" x14ac:dyDescent="0.35">
      <c r="A97" s="11" t="s">
        <v>235</v>
      </c>
      <c r="B97" s="11" t="s">
        <v>107</v>
      </c>
      <c r="C97" s="11" t="s">
        <v>108</v>
      </c>
      <c r="D97" s="11" t="s">
        <v>108</v>
      </c>
      <c r="E97" s="11" t="s">
        <v>215</v>
      </c>
      <c r="F97" s="11"/>
      <c r="G97" s="11"/>
      <c r="H97" s="11">
        <v>30</v>
      </c>
      <c r="I97" s="11">
        <v>710000000</v>
      </c>
      <c r="J97" s="11" t="s">
        <v>110</v>
      </c>
      <c r="K97" s="11" t="s">
        <v>203</v>
      </c>
      <c r="L97" s="11" t="s">
        <v>105</v>
      </c>
      <c r="M97" s="11">
        <v>311010000</v>
      </c>
      <c r="N97" s="11" t="s">
        <v>135</v>
      </c>
      <c r="O97" s="11"/>
      <c r="P97" s="11" t="s">
        <v>205</v>
      </c>
      <c r="Q97" s="11"/>
      <c r="R97" s="11"/>
      <c r="S97" s="11">
        <v>0</v>
      </c>
      <c r="T97" s="11">
        <v>0</v>
      </c>
      <c r="U97" s="11">
        <v>100</v>
      </c>
      <c r="V97" s="11" t="s">
        <v>112</v>
      </c>
      <c r="W97" s="11" t="s">
        <v>106</v>
      </c>
      <c r="X97" s="12">
        <v>4</v>
      </c>
      <c r="Y97" s="13">
        <v>1868414.47</v>
      </c>
      <c r="Z97" s="14">
        <v>7473657.8799999999</v>
      </c>
      <c r="AA97" s="15">
        <v>8370496.825600001</v>
      </c>
      <c r="AB97" s="16">
        <v>5</v>
      </c>
      <c r="AC97" s="13">
        <v>1868414.47</v>
      </c>
      <c r="AD97" s="14">
        <v>9342072.3499999996</v>
      </c>
      <c r="AE97" s="14">
        <v>10463121.032</v>
      </c>
      <c r="AF97" s="16">
        <v>5</v>
      </c>
      <c r="AG97" s="13">
        <v>1868414.47</v>
      </c>
      <c r="AH97" s="14">
        <v>9342072.3499999996</v>
      </c>
      <c r="AI97" s="14">
        <v>10463121.032</v>
      </c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>
        <f t="shared" si="6"/>
        <v>14</v>
      </c>
      <c r="AW97" s="14">
        <f t="shared" si="7"/>
        <v>26157802.579999998</v>
      </c>
      <c r="AX97" s="14">
        <f t="shared" si="8"/>
        <v>29296738.889600001</v>
      </c>
      <c r="AY97" s="11" t="s">
        <v>113</v>
      </c>
      <c r="AZ97" s="11" t="s">
        <v>123</v>
      </c>
      <c r="BA97" s="11" t="s">
        <v>130</v>
      </c>
      <c r="BB97" s="14"/>
      <c r="BC97" s="14"/>
      <c r="BD97" s="14"/>
      <c r="BE97" s="14"/>
      <c r="BF97" s="17"/>
      <c r="BG97" s="17"/>
      <c r="BH97" s="14"/>
      <c r="BI97" s="14"/>
      <c r="BJ97" s="14"/>
      <c r="BK97" s="14" t="s">
        <v>116</v>
      </c>
      <c r="BL97" s="14" t="s">
        <v>117</v>
      </c>
      <c r="BM97" s="14" t="s">
        <v>118</v>
      </c>
    </row>
    <row r="98" spans="1:65" s="18" customFormat="1" ht="25.5" customHeight="1" x14ac:dyDescent="0.35">
      <c r="A98" s="11" t="s">
        <v>234</v>
      </c>
      <c r="B98" s="11" t="s">
        <v>107</v>
      </c>
      <c r="C98" s="11" t="s">
        <v>108</v>
      </c>
      <c r="D98" s="11" t="s">
        <v>108</v>
      </c>
      <c r="E98" s="11" t="s">
        <v>215</v>
      </c>
      <c r="F98" s="11"/>
      <c r="G98" s="11"/>
      <c r="H98" s="11">
        <v>30</v>
      </c>
      <c r="I98" s="11">
        <v>710000000</v>
      </c>
      <c r="J98" s="11" t="s">
        <v>110</v>
      </c>
      <c r="K98" s="11" t="s">
        <v>203</v>
      </c>
      <c r="L98" s="11" t="s">
        <v>105</v>
      </c>
      <c r="M98" s="11">
        <v>310000000</v>
      </c>
      <c r="N98" s="11" t="s">
        <v>133</v>
      </c>
      <c r="O98" s="11"/>
      <c r="P98" s="11" t="s">
        <v>205</v>
      </c>
      <c r="Q98" s="11"/>
      <c r="R98" s="11"/>
      <c r="S98" s="11">
        <v>0</v>
      </c>
      <c r="T98" s="11">
        <v>0</v>
      </c>
      <c r="U98" s="11">
        <v>100</v>
      </c>
      <c r="V98" s="11" t="s">
        <v>126</v>
      </c>
      <c r="W98" s="11" t="s">
        <v>106</v>
      </c>
      <c r="X98" s="12">
        <v>80</v>
      </c>
      <c r="Y98" s="13">
        <v>29061.9</v>
      </c>
      <c r="Z98" s="14">
        <v>2324952</v>
      </c>
      <c r="AA98" s="15">
        <v>2603946.2400000002</v>
      </c>
      <c r="AB98" s="16">
        <v>80</v>
      </c>
      <c r="AC98" s="13">
        <v>29061.9</v>
      </c>
      <c r="AD98" s="14">
        <v>2324952</v>
      </c>
      <c r="AE98" s="14">
        <v>2603946.2400000002</v>
      </c>
      <c r="AF98" s="16">
        <v>100</v>
      </c>
      <c r="AG98" s="13">
        <v>29061.9</v>
      </c>
      <c r="AH98" s="14">
        <v>2906190</v>
      </c>
      <c r="AI98" s="14">
        <v>3254932.8000000003</v>
      </c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>
        <f t="shared" si="6"/>
        <v>260</v>
      </c>
      <c r="AW98" s="14">
        <f t="shared" si="7"/>
        <v>7556094</v>
      </c>
      <c r="AX98" s="14">
        <f t="shared" si="8"/>
        <v>8462825.2800000012</v>
      </c>
      <c r="AY98" s="11" t="s">
        <v>113</v>
      </c>
      <c r="AZ98" s="11" t="s">
        <v>134</v>
      </c>
      <c r="BA98" s="11" t="s">
        <v>131</v>
      </c>
      <c r="BB98" s="14"/>
      <c r="BC98" s="14"/>
      <c r="BD98" s="14"/>
      <c r="BE98" s="14"/>
      <c r="BF98" s="17"/>
      <c r="BG98" s="17"/>
      <c r="BH98" s="14"/>
      <c r="BI98" s="14"/>
      <c r="BJ98" s="14"/>
      <c r="BK98" s="14" t="s">
        <v>116</v>
      </c>
      <c r="BL98" s="14" t="s">
        <v>117</v>
      </c>
      <c r="BM98" s="14" t="s">
        <v>118</v>
      </c>
    </row>
    <row r="99" spans="1:65" s="18" customFormat="1" ht="25.5" customHeight="1" x14ac:dyDescent="0.35">
      <c r="A99" s="11" t="s">
        <v>233</v>
      </c>
      <c r="B99" s="11" t="s">
        <v>107</v>
      </c>
      <c r="C99" s="11" t="s">
        <v>108</v>
      </c>
      <c r="D99" s="11" t="s">
        <v>108</v>
      </c>
      <c r="E99" s="11" t="s">
        <v>215</v>
      </c>
      <c r="F99" s="11"/>
      <c r="G99" s="11"/>
      <c r="H99" s="11">
        <v>30</v>
      </c>
      <c r="I99" s="11">
        <v>710000000</v>
      </c>
      <c r="J99" s="11" t="s">
        <v>110</v>
      </c>
      <c r="K99" s="11" t="s">
        <v>203</v>
      </c>
      <c r="L99" s="11" t="s">
        <v>105</v>
      </c>
      <c r="M99" s="11">
        <v>310000000</v>
      </c>
      <c r="N99" s="11" t="s">
        <v>133</v>
      </c>
      <c r="O99" s="11"/>
      <c r="P99" s="11" t="s">
        <v>205</v>
      </c>
      <c r="Q99" s="11"/>
      <c r="R99" s="11"/>
      <c r="S99" s="11">
        <v>0</v>
      </c>
      <c r="T99" s="11">
        <v>0</v>
      </c>
      <c r="U99" s="11">
        <v>100</v>
      </c>
      <c r="V99" s="11" t="s">
        <v>112</v>
      </c>
      <c r="W99" s="11" t="s">
        <v>106</v>
      </c>
      <c r="X99" s="12">
        <v>70</v>
      </c>
      <c r="Y99" s="13">
        <v>686173.31</v>
      </c>
      <c r="Z99" s="14">
        <v>48032131.700000003</v>
      </c>
      <c r="AA99" s="15">
        <v>53795987.504000008</v>
      </c>
      <c r="AB99" s="16">
        <v>110</v>
      </c>
      <c r="AC99" s="13">
        <v>686173.31</v>
      </c>
      <c r="AD99" s="14">
        <v>75479064.100000009</v>
      </c>
      <c r="AE99" s="14">
        <v>84536551.792000026</v>
      </c>
      <c r="AF99" s="16">
        <v>110</v>
      </c>
      <c r="AG99" s="13">
        <v>686173.31</v>
      </c>
      <c r="AH99" s="14">
        <v>75479064.100000009</v>
      </c>
      <c r="AI99" s="14">
        <v>84536551.792000026</v>
      </c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>
        <f t="shared" si="6"/>
        <v>290</v>
      </c>
      <c r="AW99" s="14">
        <f t="shared" si="7"/>
        <v>198990259.90000004</v>
      </c>
      <c r="AX99" s="14">
        <f t="shared" si="8"/>
        <v>222869091.08800006</v>
      </c>
      <c r="AY99" s="11" t="s">
        <v>113</v>
      </c>
      <c r="AZ99" s="11" t="s">
        <v>124</v>
      </c>
      <c r="BA99" s="11" t="s">
        <v>125</v>
      </c>
      <c r="BB99" s="14"/>
      <c r="BC99" s="14"/>
      <c r="BD99" s="14"/>
      <c r="BE99" s="14"/>
      <c r="BF99" s="17"/>
      <c r="BG99" s="17"/>
      <c r="BH99" s="14"/>
      <c r="BI99" s="14"/>
      <c r="BJ99" s="14"/>
      <c r="BK99" s="14" t="s">
        <v>116</v>
      </c>
      <c r="BL99" s="14" t="s">
        <v>117</v>
      </c>
      <c r="BM99" s="14" t="s">
        <v>118</v>
      </c>
    </row>
    <row r="100" spans="1:65" s="18" customFormat="1" ht="25.5" customHeight="1" x14ac:dyDescent="0.35">
      <c r="A100" s="11" t="s">
        <v>232</v>
      </c>
      <c r="B100" s="11" t="s">
        <v>107</v>
      </c>
      <c r="C100" s="11" t="s">
        <v>108</v>
      </c>
      <c r="D100" s="11" t="s">
        <v>108</v>
      </c>
      <c r="E100" s="11" t="s">
        <v>215</v>
      </c>
      <c r="F100" s="11"/>
      <c r="G100" s="11"/>
      <c r="H100" s="11">
        <v>30</v>
      </c>
      <c r="I100" s="11">
        <v>710000000</v>
      </c>
      <c r="J100" s="11" t="s">
        <v>110</v>
      </c>
      <c r="K100" s="11" t="s">
        <v>203</v>
      </c>
      <c r="L100" s="11" t="s">
        <v>105</v>
      </c>
      <c r="M100" s="11">
        <v>310000000</v>
      </c>
      <c r="N100" s="11" t="s">
        <v>133</v>
      </c>
      <c r="O100" s="11"/>
      <c r="P100" s="11" t="s">
        <v>205</v>
      </c>
      <c r="Q100" s="11"/>
      <c r="R100" s="11"/>
      <c r="S100" s="11">
        <v>0</v>
      </c>
      <c r="T100" s="11">
        <v>0</v>
      </c>
      <c r="U100" s="11">
        <v>100</v>
      </c>
      <c r="V100" s="11" t="s">
        <v>112</v>
      </c>
      <c r="W100" s="11" t="s">
        <v>106</v>
      </c>
      <c r="X100" s="12">
        <v>3</v>
      </c>
      <c r="Y100" s="13">
        <v>1868414.47</v>
      </c>
      <c r="Z100" s="14">
        <v>5605243.4100000001</v>
      </c>
      <c r="AA100" s="15">
        <v>6277872.6192000005</v>
      </c>
      <c r="AB100" s="16">
        <v>4</v>
      </c>
      <c r="AC100" s="13">
        <v>1868414.47</v>
      </c>
      <c r="AD100" s="14">
        <v>7473657.8799999999</v>
      </c>
      <c r="AE100" s="14">
        <v>8370496.825600001</v>
      </c>
      <c r="AF100" s="16">
        <v>4</v>
      </c>
      <c r="AG100" s="13">
        <v>1868414.47</v>
      </c>
      <c r="AH100" s="14">
        <v>7473657.8799999999</v>
      </c>
      <c r="AI100" s="14">
        <v>8370496.825600001</v>
      </c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>
        <f t="shared" si="6"/>
        <v>11</v>
      </c>
      <c r="AW100" s="14">
        <f t="shared" si="7"/>
        <v>20552559.169999998</v>
      </c>
      <c r="AX100" s="14">
        <f t="shared" si="8"/>
        <v>23018866.270399999</v>
      </c>
      <c r="AY100" s="11" t="s">
        <v>113</v>
      </c>
      <c r="AZ100" s="11" t="s">
        <v>123</v>
      </c>
      <c r="BA100" s="11" t="s">
        <v>130</v>
      </c>
      <c r="BB100" s="14"/>
      <c r="BC100" s="14"/>
      <c r="BD100" s="14"/>
      <c r="BE100" s="14"/>
      <c r="BF100" s="17"/>
      <c r="BG100" s="17"/>
      <c r="BH100" s="14"/>
      <c r="BI100" s="14"/>
      <c r="BJ100" s="14"/>
      <c r="BK100" s="14" t="s">
        <v>116</v>
      </c>
      <c r="BL100" s="14" t="s">
        <v>117</v>
      </c>
      <c r="BM100" s="14" t="s">
        <v>118</v>
      </c>
    </row>
    <row r="101" spans="1:65" s="18" customFormat="1" ht="25.5" customHeight="1" x14ac:dyDescent="0.35">
      <c r="A101" s="11" t="s">
        <v>231</v>
      </c>
      <c r="B101" s="11" t="s">
        <v>107</v>
      </c>
      <c r="C101" s="11" t="s">
        <v>108</v>
      </c>
      <c r="D101" s="11" t="s">
        <v>108</v>
      </c>
      <c r="E101" s="11" t="s">
        <v>215</v>
      </c>
      <c r="F101" s="11"/>
      <c r="G101" s="11"/>
      <c r="H101" s="11">
        <v>30</v>
      </c>
      <c r="I101" s="11">
        <v>710000000</v>
      </c>
      <c r="J101" s="11" t="s">
        <v>110</v>
      </c>
      <c r="K101" s="11" t="s">
        <v>203</v>
      </c>
      <c r="L101" s="11" t="s">
        <v>105</v>
      </c>
      <c r="M101" s="11">
        <v>351010000</v>
      </c>
      <c r="N101" s="11" t="s">
        <v>132</v>
      </c>
      <c r="O101" s="11"/>
      <c r="P101" s="11" t="s">
        <v>205</v>
      </c>
      <c r="Q101" s="11"/>
      <c r="R101" s="11"/>
      <c r="S101" s="11">
        <v>0</v>
      </c>
      <c r="T101" s="11">
        <v>0</v>
      </c>
      <c r="U101" s="11">
        <v>100</v>
      </c>
      <c r="V101" s="11" t="s">
        <v>126</v>
      </c>
      <c r="W101" s="11" t="s">
        <v>106</v>
      </c>
      <c r="X101" s="12">
        <v>120</v>
      </c>
      <c r="Y101" s="13">
        <v>29061.9</v>
      </c>
      <c r="Z101" s="14">
        <v>3487428</v>
      </c>
      <c r="AA101" s="15">
        <v>3905919.3600000003</v>
      </c>
      <c r="AB101" s="16">
        <v>120</v>
      </c>
      <c r="AC101" s="13">
        <v>29061.9</v>
      </c>
      <c r="AD101" s="14">
        <v>3487428</v>
      </c>
      <c r="AE101" s="14">
        <v>3905919.3600000003</v>
      </c>
      <c r="AF101" s="16">
        <v>120</v>
      </c>
      <c r="AG101" s="13">
        <v>29061.9</v>
      </c>
      <c r="AH101" s="14">
        <v>3487428</v>
      </c>
      <c r="AI101" s="14">
        <v>3905919.3600000003</v>
      </c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>
        <f t="shared" si="6"/>
        <v>360</v>
      </c>
      <c r="AW101" s="14">
        <f t="shared" si="7"/>
        <v>10462284</v>
      </c>
      <c r="AX101" s="14">
        <f t="shared" si="8"/>
        <v>11717758.080000002</v>
      </c>
      <c r="AY101" s="11" t="s">
        <v>113</v>
      </c>
      <c r="AZ101" s="11" t="s">
        <v>127</v>
      </c>
      <c r="BA101" s="11" t="s">
        <v>131</v>
      </c>
      <c r="BB101" s="14"/>
      <c r="BC101" s="14"/>
      <c r="BD101" s="14"/>
      <c r="BE101" s="14"/>
      <c r="BF101" s="17"/>
      <c r="BG101" s="17"/>
      <c r="BH101" s="14"/>
      <c r="BI101" s="14"/>
      <c r="BJ101" s="14"/>
      <c r="BK101" s="14" t="s">
        <v>116</v>
      </c>
      <c r="BL101" s="14" t="s">
        <v>117</v>
      </c>
      <c r="BM101" s="14" t="s">
        <v>118</v>
      </c>
    </row>
    <row r="102" spans="1:65" s="18" customFormat="1" ht="25.5" customHeight="1" x14ac:dyDescent="0.35">
      <c r="A102" s="11" t="s">
        <v>230</v>
      </c>
      <c r="B102" s="11" t="s">
        <v>107</v>
      </c>
      <c r="C102" s="11" t="s">
        <v>108</v>
      </c>
      <c r="D102" s="11" t="s">
        <v>108</v>
      </c>
      <c r="E102" s="11" t="s">
        <v>215</v>
      </c>
      <c r="F102" s="11"/>
      <c r="G102" s="11"/>
      <c r="H102" s="11">
        <v>30</v>
      </c>
      <c r="I102" s="11">
        <v>710000000</v>
      </c>
      <c r="J102" s="11" t="s">
        <v>110</v>
      </c>
      <c r="K102" s="11" t="s">
        <v>203</v>
      </c>
      <c r="L102" s="11" t="s">
        <v>105</v>
      </c>
      <c r="M102" s="11">
        <v>351010000</v>
      </c>
      <c r="N102" s="11" t="s">
        <v>132</v>
      </c>
      <c r="O102" s="11"/>
      <c r="P102" s="11" t="s">
        <v>205</v>
      </c>
      <c r="Q102" s="11"/>
      <c r="R102" s="11"/>
      <c r="S102" s="11">
        <v>0</v>
      </c>
      <c r="T102" s="11">
        <v>0</v>
      </c>
      <c r="U102" s="11">
        <v>100</v>
      </c>
      <c r="V102" s="11" t="s">
        <v>112</v>
      </c>
      <c r="W102" s="11" t="s">
        <v>106</v>
      </c>
      <c r="X102" s="12">
        <v>70</v>
      </c>
      <c r="Y102" s="13">
        <v>686173.31</v>
      </c>
      <c r="Z102" s="14">
        <v>48032131.700000003</v>
      </c>
      <c r="AA102" s="15">
        <v>53795987.504000008</v>
      </c>
      <c r="AB102" s="16">
        <v>100</v>
      </c>
      <c r="AC102" s="13">
        <v>686173.31</v>
      </c>
      <c r="AD102" s="14">
        <v>68617331</v>
      </c>
      <c r="AE102" s="14">
        <v>76851410.720000014</v>
      </c>
      <c r="AF102" s="16">
        <v>100</v>
      </c>
      <c r="AG102" s="13">
        <v>686173.31</v>
      </c>
      <c r="AH102" s="14">
        <v>68617331</v>
      </c>
      <c r="AI102" s="14">
        <v>76851410.720000014</v>
      </c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>
        <f t="shared" si="6"/>
        <v>270</v>
      </c>
      <c r="AW102" s="14">
        <f t="shared" si="7"/>
        <v>185266793.69999999</v>
      </c>
      <c r="AX102" s="14">
        <f t="shared" si="8"/>
        <v>207498808.94400001</v>
      </c>
      <c r="AY102" s="11" t="s">
        <v>113</v>
      </c>
      <c r="AZ102" s="11" t="s">
        <v>124</v>
      </c>
      <c r="BA102" s="11" t="s">
        <v>125</v>
      </c>
      <c r="BB102" s="14"/>
      <c r="BC102" s="14"/>
      <c r="BD102" s="14"/>
      <c r="BE102" s="14"/>
      <c r="BF102" s="17"/>
      <c r="BG102" s="17"/>
      <c r="BH102" s="14"/>
      <c r="BI102" s="14"/>
      <c r="BJ102" s="14"/>
      <c r="BK102" s="14" t="s">
        <v>116</v>
      </c>
      <c r="BL102" s="14" t="s">
        <v>117</v>
      </c>
      <c r="BM102" s="14" t="s">
        <v>118</v>
      </c>
    </row>
    <row r="103" spans="1:65" s="18" customFormat="1" ht="25.5" customHeight="1" x14ac:dyDescent="0.35">
      <c r="A103" s="11" t="s">
        <v>229</v>
      </c>
      <c r="B103" s="11" t="s">
        <v>107</v>
      </c>
      <c r="C103" s="11" t="s">
        <v>108</v>
      </c>
      <c r="D103" s="11" t="s">
        <v>108</v>
      </c>
      <c r="E103" s="11" t="s">
        <v>215</v>
      </c>
      <c r="F103" s="11"/>
      <c r="G103" s="11"/>
      <c r="H103" s="11">
        <v>30</v>
      </c>
      <c r="I103" s="11">
        <v>710000000</v>
      </c>
      <c r="J103" s="11" t="s">
        <v>110</v>
      </c>
      <c r="K103" s="11" t="s">
        <v>203</v>
      </c>
      <c r="L103" s="11" t="s">
        <v>105</v>
      </c>
      <c r="M103" s="11">
        <v>351010000</v>
      </c>
      <c r="N103" s="11" t="s">
        <v>132</v>
      </c>
      <c r="O103" s="11"/>
      <c r="P103" s="11" t="s">
        <v>205</v>
      </c>
      <c r="Q103" s="11"/>
      <c r="R103" s="11"/>
      <c r="S103" s="11">
        <v>0</v>
      </c>
      <c r="T103" s="11">
        <v>0</v>
      </c>
      <c r="U103" s="11">
        <v>100</v>
      </c>
      <c r="V103" s="11" t="s">
        <v>112</v>
      </c>
      <c r="W103" s="11" t="s">
        <v>106</v>
      </c>
      <c r="X103" s="12">
        <v>4</v>
      </c>
      <c r="Y103" s="13">
        <v>1868414.47</v>
      </c>
      <c r="Z103" s="14">
        <v>7473657.8799999999</v>
      </c>
      <c r="AA103" s="15">
        <v>8370496.825600001</v>
      </c>
      <c r="AB103" s="16">
        <v>5</v>
      </c>
      <c r="AC103" s="13">
        <v>1868414.47</v>
      </c>
      <c r="AD103" s="14">
        <v>9342072.3499999996</v>
      </c>
      <c r="AE103" s="14">
        <v>10463121.032</v>
      </c>
      <c r="AF103" s="16">
        <v>5</v>
      </c>
      <c r="AG103" s="13">
        <v>1868414.47</v>
      </c>
      <c r="AH103" s="14">
        <v>9342072.3499999996</v>
      </c>
      <c r="AI103" s="14">
        <v>10463121.032</v>
      </c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>
        <f t="shared" si="6"/>
        <v>14</v>
      </c>
      <c r="AW103" s="14">
        <f t="shared" si="7"/>
        <v>26157802.579999998</v>
      </c>
      <c r="AX103" s="14">
        <f t="shared" si="8"/>
        <v>29296738.889600001</v>
      </c>
      <c r="AY103" s="11" t="s">
        <v>113</v>
      </c>
      <c r="AZ103" s="11" t="s">
        <v>123</v>
      </c>
      <c r="BA103" s="11" t="s">
        <v>130</v>
      </c>
      <c r="BB103" s="14"/>
      <c r="BC103" s="14"/>
      <c r="BD103" s="14"/>
      <c r="BE103" s="14"/>
      <c r="BF103" s="17"/>
      <c r="BG103" s="17"/>
      <c r="BH103" s="14"/>
      <c r="BI103" s="14"/>
      <c r="BJ103" s="14"/>
      <c r="BK103" s="14" t="s">
        <v>116</v>
      </c>
      <c r="BL103" s="14" t="s">
        <v>117</v>
      </c>
      <c r="BM103" s="14" t="s">
        <v>118</v>
      </c>
    </row>
    <row r="104" spans="1:65" s="18" customFormat="1" ht="25.5" customHeight="1" x14ac:dyDescent="0.35">
      <c r="A104" s="11" t="s">
        <v>228</v>
      </c>
      <c r="B104" s="11" t="s">
        <v>107</v>
      </c>
      <c r="C104" s="11" t="s">
        <v>108</v>
      </c>
      <c r="D104" s="11" t="s">
        <v>108</v>
      </c>
      <c r="E104" s="11" t="s">
        <v>215</v>
      </c>
      <c r="F104" s="11"/>
      <c r="G104" s="11"/>
      <c r="H104" s="11">
        <v>30</v>
      </c>
      <c r="I104" s="11">
        <v>710000000</v>
      </c>
      <c r="J104" s="11" t="s">
        <v>110</v>
      </c>
      <c r="K104" s="11" t="s">
        <v>203</v>
      </c>
      <c r="L104" s="11" t="s">
        <v>105</v>
      </c>
      <c r="M104" s="11" t="s">
        <v>207</v>
      </c>
      <c r="N104" s="11" t="s">
        <v>206</v>
      </c>
      <c r="O104" s="11"/>
      <c r="P104" s="11" t="s">
        <v>205</v>
      </c>
      <c r="Q104" s="11"/>
      <c r="R104" s="11"/>
      <c r="S104" s="11">
        <v>0</v>
      </c>
      <c r="T104" s="11">
        <v>0</v>
      </c>
      <c r="U104" s="11">
        <v>100</v>
      </c>
      <c r="V104" s="11" t="s">
        <v>126</v>
      </c>
      <c r="W104" s="11" t="s">
        <v>106</v>
      </c>
      <c r="X104" s="12">
        <v>40</v>
      </c>
      <c r="Y104" s="13">
        <v>29061.9</v>
      </c>
      <c r="Z104" s="14">
        <v>1162476</v>
      </c>
      <c r="AA104" s="15">
        <v>1301973.1200000001</v>
      </c>
      <c r="AB104" s="16">
        <v>60</v>
      </c>
      <c r="AC104" s="13">
        <v>29061.9</v>
      </c>
      <c r="AD104" s="14">
        <v>1743714</v>
      </c>
      <c r="AE104" s="14">
        <v>1952959.6800000002</v>
      </c>
      <c r="AF104" s="16">
        <v>60</v>
      </c>
      <c r="AG104" s="13">
        <v>29061.9</v>
      </c>
      <c r="AH104" s="14">
        <v>1743714</v>
      </c>
      <c r="AI104" s="14">
        <v>1952959.6800000002</v>
      </c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>
        <f t="shared" ref="AV104:AV135" si="9">X104+AB104+AF104</f>
        <v>160</v>
      </c>
      <c r="AW104" s="14">
        <f t="shared" ref="AW104:AW135" si="10">Z104+AD104+AH104</f>
        <v>4649904</v>
      </c>
      <c r="AX104" s="14">
        <f t="shared" ref="AX104:AX135" si="11">AW104*1.12</f>
        <v>5207892.4800000004</v>
      </c>
      <c r="AY104" s="11" t="s">
        <v>113</v>
      </c>
      <c r="AZ104" s="11" t="s">
        <v>127</v>
      </c>
      <c r="BA104" s="11" t="s">
        <v>131</v>
      </c>
      <c r="BB104" s="14"/>
      <c r="BC104" s="14"/>
      <c r="BD104" s="14"/>
      <c r="BE104" s="14"/>
      <c r="BF104" s="17"/>
      <c r="BG104" s="17"/>
      <c r="BH104" s="14"/>
      <c r="BI104" s="14"/>
      <c r="BJ104" s="14"/>
      <c r="BK104" s="14" t="s">
        <v>116</v>
      </c>
      <c r="BL104" s="14" t="s">
        <v>117</v>
      </c>
      <c r="BM104" s="14" t="s">
        <v>118</v>
      </c>
    </row>
    <row r="105" spans="1:65" s="18" customFormat="1" ht="25.5" customHeight="1" x14ac:dyDescent="0.35">
      <c r="A105" s="11" t="s">
        <v>227</v>
      </c>
      <c r="B105" s="11" t="s">
        <v>107</v>
      </c>
      <c r="C105" s="11" t="s">
        <v>108</v>
      </c>
      <c r="D105" s="11" t="s">
        <v>108</v>
      </c>
      <c r="E105" s="11" t="s">
        <v>215</v>
      </c>
      <c r="F105" s="11"/>
      <c r="G105" s="11"/>
      <c r="H105" s="11">
        <v>30</v>
      </c>
      <c r="I105" s="11">
        <v>710000000</v>
      </c>
      <c r="J105" s="11" t="s">
        <v>110</v>
      </c>
      <c r="K105" s="11" t="s">
        <v>203</v>
      </c>
      <c r="L105" s="11" t="s">
        <v>105</v>
      </c>
      <c r="M105" s="11" t="s">
        <v>208</v>
      </c>
      <c r="N105" s="19" t="s">
        <v>209</v>
      </c>
      <c r="O105" s="11"/>
      <c r="P105" s="11" t="s">
        <v>205</v>
      </c>
      <c r="Q105" s="11"/>
      <c r="R105" s="11"/>
      <c r="S105" s="11">
        <v>0</v>
      </c>
      <c r="T105" s="11">
        <v>0</v>
      </c>
      <c r="U105" s="11">
        <v>100</v>
      </c>
      <c r="V105" s="11" t="s">
        <v>112</v>
      </c>
      <c r="W105" s="11" t="s">
        <v>106</v>
      </c>
      <c r="X105" s="12">
        <v>30</v>
      </c>
      <c r="Y105" s="13">
        <v>686173.31</v>
      </c>
      <c r="Z105" s="14">
        <v>20585199.300000001</v>
      </c>
      <c r="AA105" s="15">
        <v>23055423.216000002</v>
      </c>
      <c r="AB105" s="16">
        <v>40</v>
      </c>
      <c r="AC105" s="13">
        <v>686173.31</v>
      </c>
      <c r="AD105" s="14">
        <v>27446932.400000002</v>
      </c>
      <c r="AE105" s="14">
        <v>30740564.288000006</v>
      </c>
      <c r="AF105" s="16">
        <v>40</v>
      </c>
      <c r="AG105" s="13">
        <v>686173.31</v>
      </c>
      <c r="AH105" s="14">
        <v>27446932.400000002</v>
      </c>
      <c r="AI105" s="14">
        <v>30740564.288000006</v>
      </c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>
        <f t="shared" si="9"/>
        <v>110</v>
      </c>
      <c r="AW105" s="14">
        <f t="shared" si="10"/>
        <v>75479064.100000009</v>
      </c>
      <c r="AX105" s="14">
        <f t="shared" si="11"/>
        <v>84536551.792000026</v>
      </c>
      <c r="AY105" s="11" t="s">
        <v>113</v>
      </c>
      <c r="AZ105" s="11" t="s">
        <v>124</v>
      </c>
      <c r="BA105" s="11" t="s">
        <v>125</v>
      </c>
      <c r="BB105" s="14"/>
      <c r="BC105" s="14"/>
      <c r="BD105" s="14"/>
      <c r="BE105" s="14"/>
      <c r="BF105" s="17"/>
      <c r="BG105" s="17"/>
      <c r="BH105" s="14"/>
      <c r="BI105" s="14"/>
      <c r="BJ105" s="14"/>
      <c r="BK105" s="14" t="s">
        <v>116</v>
      </c>
      <c r="BL105" s="14" t="s">
        <v>117</v>
      </c>
      <c r="BM105" s="14" t="s">
        <v>118</v>
      </c>
    </row>
    <row r="106" spans="1:65" s="18" customFormat="1" ht="25.5" customHeight="1" x14ac:dyDescent="0.35">
      <c r="A106" s="11" t="s">
        <v>226</v>
      </c>
      <c r="B106" s="11" t="s">
        <v>107</v>
      </c>
      <c r="C106" s="11" t="s">
        <v>108</v>
      </c>
      <c r="D106" s="11" t="s">
        <v>108</v>
      </c>
      <c r="E106" s="11" t="s">
        <v>215</v>
      </c>
      <c r="F106" s="11"/>
      <c r="G106" s="11"/>
      <c r="H106" s="11">
        <v>30</v>
      </c>
      <c r="I106" s="11">
        <v>710000000</v>
      </c>
      <c r="J106" s="11" t="s">
        <v>110</v>
      </c>
      <c r="K106" s="11" t="s">
        <v>203</v>
      </c>
      <c r="L106" s="11" t="s">
        <v>105</v>
      </c>
      <c r="M106" s="11" t="s">
        <v>208</v>
      </c>
      <c r="N106" s="19" t="s">
        <v>209</v>
      </c>
      <c r="O106" s="11"/>
      <c r="P106" s="11" t="s">
        <v>205</v>
      </c>
      <c r="Q106" s="11"/>
      <c r="R106" s="11"/>
      <c r="S106" s="11">
        <v>0</v>
      </c>
      <c r="T106" s="11">
        <v>0</v>
      </c>
      <c r="U106" s="11">
        <v>100</v>
      </c>
      <c r="V106" s="11" t="s">
        <v>112</v>
      </c>
      <c r="W106" s="11" t="s">
        <v>106</v>
      </c>
      <c r="X106" s="12">
        <v>3</v>
      </c>
      <c r="Y106" s="13">
        <v>1868414.47</v>
      </c>
      <c r="Z106" s="14">
        <v>5605243.4100000001</v>
      </c>
      <c r="AA106" s="15">
        <v>6277872.6192000005</v>
      </c>
      <c r="AB106" s="16">
        <v>3</v>
      </c>
      <c r="AC106" s="13">
        <v>1868414.47</v>
      </c>
      <c r="AD106" s="14">
        <v>5605243.4100000001</v>
      </c>
      <c r="AE106" s="14">
        <v>6277872.6192000005</v>
      </c>
      <c r="AF106" s="16">
        <v>3</v>
      </c>
      <c r="AG106" s="13">
        <v>1868414.47</v>
      </c>
      <c r="AH106" s="14">
        <v>5605243.4100000001</v>
      </c>
      <c r="AI106" s="14">
        <v>6277872.6192000005</v>
      </c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>
        <f t="shared" si="9"/>
        <v>9</v>
      </c>
      <c r="AW106" s="14">
        <f t="shared" si="10"/>
        <v>16815730.23</v>
      </c>
      <c r="AX106" s="14">
        <f t="shared" si="11"/>
        <v>18833617.857600003</v>
      </c>
      <c r="AY106" s="11" t="s">
        <v>113</v>
      </c>
      <c r="AZ106" s="11" t="s">
        <v>123</v>
      </c>
      <c r="BA106" s="11" t="s">
        <v>130</v>
      </c>
      <c r="BB106" s="14"/>
      <c r="BC106" s="14"/>
      <c r="BD106" s="14"/>
      <c r="BE106" s="14"/>
      <c r="BF106" s="17"/>
      <c r="BG106" s="17"/>
      <c r="BH106" s="14"/>
      <c r="BI106" s="14"/>
      <c r="BJ106" s="14"/>
      <c r="BK106" s="14" t="s">
        <v>116</v>
      </c>
      <c r="BL106" s="14" t="s">
        <v>117</v>
      </c>
      <c r="BM106" s="14" t="s">
        <v>118</v>
      </c>
    </row>
    <row r="107" spans="1:65" s="18" customFormat="1" ht="25.5" customHeight="1" x14ac:dyDescent="0.35">
      <c r="A107" s="11" t="s">
        <v>225</v>
      </c>
      <c r="B107" s="11" t="s">
        <v>107</v>
      </c>
      <c r="C107" s="11" t="s">
        <v>108</v>
      </c>
      <c r="D107" s="11" t="s">
        <v>108</v>
      </c>
      <c r="E107" s="11" t="s">
        <v>215</v>
      </c>
      <c r="F107" s="11"/>
      <c r="G107" s="11"/>
      <c r="H107" s="11">
        <v>30</v>
      </c>
      <c r="I107" s="11">
        <v>710000000</v>
      </c>
      <c r="J107" s="11" t="s">
        <v>110</v>
      </c>
      <c r="K107" s="11" t="s">
        <v>203</v>
      </c>
      <c r="L107" s="11" t="s">
        <v>105</v>
      </c>
      <c r="M107" s="11" t="s">
        <v>208</v>
      </c>
      <c r="N107" s="19" t="s">
        <v>209</v>
      </c>
      <c r="O107" s="11"/>
      <c r="P107" s="11" t="s">
        <v>205</v>
      </c>
      <c r="Q107" s="11"/>
      <c r="R107" s="11"/>
      <c r="S107" s="11">
        <v>0</v>
      </c>
      <c r="T107" s="11">
        <v>0</v>
      </c>
      <c r="U107" s="11">
        <v>100</v>
      </c>
      <c r="V107" s="11" t="s">
        <v>112</v>
      </c>
      <c r="W107" s="11" t="s">
        <v>106</v>
      </c>
      <c r="X107" s="12">
        <v>3</v>
      </c>
      <c r="Y107" s="13">
        <v>7415983.8899999997</v>
      </c>
      <c r="Z107" s="14">
        <v>22247951.669999998</v>
      </c>
      <c r="AA107" s="15">
        <v>24917705.8704</v>
      </c>
      <c r="AB107" s="16">
        <v>3</v>
      </c>
      <c r="AC107" s="13">
        <v>7415983.8899999997</v>
      </c>
      <c r="AD107" s="14">
        <v>22247951.669999998</v>
      </c>
      <c r="AE107" s="14">
        <v>24917705.8704</v>
      </c>
      <c r="AF107" s="16">
        <v>2</v>
      </c>
      <c r="AG107" s="13">
        <v>7415983.8899999997</v>
      </c>
      <c r="AH107" s="14">
        <v>14831967.779999999</v>
      </c>
      <c r="AI107" s="14">
        <v>16611803.913600001</v>
      </c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>
        <f t="shared" si="9"/>
        <v>8</v>
      </c>
      <c r="AW107" s="14">
        <f t="shared" si="10"/>
        <v>59327871.119999997</v>
      </c>
      <c r="AX107" s="14">
        <f t="shared" si="11"/>
        <v>66447215.654400006</v>
      </c>
      <c r="AY107" s="11" t="s">
        <v>113</v>
      </c>
      <c r="AZ107" s="11" t="s">
        <v>121</v>
      </c>
      <c r="BA107" s="11" t="s">
        <v>122</v>
      </c>
      <c r="BB107" s="14"/>
      <c r="BC107" s="14"/>
      <c r="BD107" s="14"/>
      <c r="BE107" s="14"/>
      <c r="BF107" s="17"/>
      <c r="BG107" s="17"/>
      <c r="BH107" s="14"/>
      <c r="BI107" s="14"/>
      <c r="BJ107" s="14"/>
      <c r="BK107" s="14" t="s">
        <v>116</v>
      </c>
      <c r="BL107" s="14" t="s">
        <v>117</v>
      </c>
      <c r="BM107" s="14" t="s">
        <v>118</v>
      </c>
    </row>
    <row r="108" spans="1:65" s="18" customFormat="1" ht="25.5" customHeight="1" x14ac:dyDescent="0.35">
      <c r="A108" s="11" t="s">
        <v>224</v>
      </c>
      <c r="B108" s="11" t="s">
        <v>107</v>
      </c>
      <c r="C108" s="11" t="s">
        <v>108</v>
      </c>
      <c r="D108" s="11" t="s">
        <v>108</v>
      </c>
      <c r="E108" s="11" t="s">
        <v>215</v>
      </c>
      <c r="F108" s="11"/>
      <c r="G108" s="11"/>
      <c r="H108" s="11">
        <v>30</v>
      </c>
      <c r="I108" s="11">
        <v>710000000</v>
      </c>
      <c r="J108" s="11" t="s">
        <v>110</v>
      </c>
      <c r="K108" s="11" t="s">
        <v>203</v>
      </c>
      <c r="L108" s="11" t="s">
        <v>105</v>
      </c>
      <c r="M108" s="11">
        <v>430000000</v>
      </c>
      <c r="N108" s="11" t="s">
        <v>129</v>
      </c>
      <c r="O108" s="11"/>
      <c r="P108" s="11" t="s">
        <v>205</v>
      </c>
      <c r="Q108" s="11"/>
      <c r="R108" s="11"/>
      <c r="S108" s="11">
        <v>0</v>
      </c>
      <c r="T108" s="11">
        <v>0</v>
      </c>
      <c r="U108" s="11">
        <v>100</v>
      </c>
      <c r="V108" s="11" t="s">
        <v>126</v>
      </c>
      <c r="W108" s="11" t="s">
        <v>106</v>
      </c>
      <c r="X108" s="12">
        <v>40</v>
      </c>
      <c r="Y108" s="13">
        <v>29061.9</v>
      </c>
      <c r="Z108" s="14">
        <v>1162476</v>
      </c>
      <c r="AA108" s="15">
        <v>1301973.1200000001</v>
      </c>
      <c r="AB108" s="16">
        <v>50</v>
      </c>
      <c r="AC108" s="13">
        <v>29061.9</v>
      </c>
      <c r="AD108" s="14">
        <v>1453095</v>
      </c>
      <c r="AE108" s="14">
        <v>1627466.4000000001</v>
      </c>
      <c r="AF108" s="16">
        <v>40</v>
      </c>
      <c r="AG108" s="13">
        <v>29061.9</v>
      </c>
      <c r="AH108" s="14">
        <v>1162476</v>
      </c>
      <c r="AI108" s="14">
        <v>1301973.1200000001</v>
      </c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>
        <f t="shared" si="9"/>
        <v>130</v>
      </c>
      <c r="AW108" s="14">
        <f t="shared" si="10"/>
        <v>3778047</v>
      </c>
      <c r="AX108" s="14">
        <f t="shared" si="11"/>
        <v>4231412.6400000006</v>
      </c>
      <c r="AY108" s="11" t="s">
        <v>113</v>
      </c>
      <c r="AZ108" s="11" t="s">
        <v>127</v>
      </c>
      <c r="BA108" s="11" t="s">
        <v>131</v>
      </c>
      <c r="BB108" s="14"/>
      <c r="BC108" s="14"/>
      <c r="BD108" s="14"/>
      <c r="BE108" s="14"/>
      <c r="BF108" s="17"/>
      <c r="BG108" s="17"/>
      <c r="BH108" s="14"/>
      <c r="BI108" s="14"/>
      <c r="BJ108" s="14"/>
      <c r="BK108" s="14" t="s">
        <v>116</v>
      </c>
      <c r="BL108" s="14" t="s">
        <v>117</v>
      </c>
      <c r="BM108" s="14" t="s">
        <v>118</v>
      </c>
    </row>
    <row r="109" spans="1:65" s="18" customFormat="1" ht="25.5" customHeight="1" x14ac:dyDescent="0.35">
      <c r="A109" s="11" t="s">
        <v>223</v>
      </c>
      <c r="B109" s="11" t="s">
        <v>107</v>
      </c>
      <c r="C109" s="11" t="s">
        <v>108</v>
      </c>
      <c r="D109" s="11" t="s">
        <v>108</v>
      </c>
      <c r="E109" s="11" t="s">
        <v>215</v>
      </c>
      <c r="F109" s="11"/>
      <c r="G109" s="11"/>
      <c r="H109" s="11">
        <v>30</v>
      </c>
      <c r="I109" s="11">
        <v>710000000</v>
      </c>
      <c r="J109" s="11" t="s">
        <v>110</v>
      </c>
      <c r="K109" s="11" t="s">
        <v>203</v>
      </c>
      <c r="L109" s="11" t="s">
        <v>105</v>
      </c>
      <c r="M109" s="11">
        <v>430000000</v>
      </c>
      <c r="N109" s="11" t="s">
        <v>129</v>
      </c>
      <c r="O109" s="11"/>
      <c r="P109" s="11" t="s">
        <v>205</v>
      </c>
      <c r="Q109" s="11"/>
      <c r="R109" s="11"/>
      <c r="S109" s="11">
        <v>0</v>
      </c>
      <c r="T109" s="11">
        <v>0</v>
      </c>
      <c r="U109" s="11">
        <v>100</v>
      </c>
      <c r="V109" s="11" t="s">
        <v>112</v>
      </c>
      <c r="W109" s="11" t="s">
        <v>106</v>
      </c>
      <c r="X109" s="12">
        <v>10</v>
      </c>
      <c r="Y109" s="13">
        <v>686173.31</v>
      </c>
      <c r="Z109" s="14">
        <v>6861733.1000000006</v>
      </c>
      <c r="AA109" s="15">
        <v>7685141.0720000016</v>
      </c>
      <c r="AB109" s="16">
        <v>40</v>
      </c>
      <c r="AC109" s="13">
        <v>686173.31</v>
      </c>
      <c r="AD109" s="14">
        <v>27446932.400000002</v>
      </c>
      <c r="AE109" s="14">
        <v>30740564.288000006</v>
      </c>
      <c r="AF109" s="16">
        <v>40</v>
      </c>
      <c r="AG109" s="13">
        <v>686173.31</v>
      </c>
      <c r="AH109" s="14">
        <v>27446932.400000002</v>
      </c>
      <c r="AI109" s="14">
        <v>30740564.288000006</v>
      </c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>
        <f t="shared" si="9"/>
        <v>90</v>
      </c>
      <c r="AW109" s="14">
        <f t="shared" si="10"/>
        <v>61755597.900000006</v>
      </c>
      <c r="AX109" s="14">
        <f t="shared" si="11"/>
        <v>69166269.648000017</v>
      </c>
      <c r="AY109" s="11" t="s">
        <v>113</v>
      </c>
      <c r="AZ109" s="11" t="s">
        <v>124</v>
      </c>
      <c r="BA109" s="11" t="s">
        <v>125</v>
      </c>
      <c r="BB109" s="14"/>
      <c r="BC109" s="14"/>
      <c r="BD109" s="14"/>
      <c r="BE109" s="14"/>
      <c r="BF109" s="17"/>
      <c r="BG109" s="17"/>
      <c r="BH109" s="14"/>
      <c r="BI109" s="14"/>
      <c r="BJ109" s="14"/>
      <c r="BK109" s="14" t="s">
        <v>116</v>
      </c>
      <c r="BL109" s="14" t="s">
        <v>117</v>
      </c>
      <c r="BM109" s="14" t="s">
        <v>118</v>
      </c>
    </row>
    <row r="110" spans="1:65" s="18" customFormat="1" ht="25.5" customHeight="1" x14ac:dyDescent="0.35">
      <c r="A110" s="11" t="s">
        <v>222</v>
      </c>
      <c r="B110" s="11" t="s">
        <v>107</v>
      </c>
      <c r="C110" s="11" t="s">
        <v>108</v>
      </c>
      <c r="D110" s="11" t="s">
        <v>108</v>
      </c>
      <c r="E110" s="11" t="s">
        <v>215</v>
      </c>
      <c r="F110" s="11"/>
      <c r="G110" s="11"/>
      <c r="H110" s="11">
        <v>30</v>
      </c>
      <c r="I110" s="11">
        <v>710000000</v>
      </c>
      <c r="J110" s="11" t="s">
        <v>110</v>
      </c>
      <c r="K110" s="11" t="s">
        <v>203</v>
      </c>
      <c r="L110" s="11" t="s">
        <v>105</v>
      </c>
      <c r="M110" s="11">
        <v>430000000</v>
      </c>
      <c r="N110" s="11" t="s">
        <v>129</v>
      </c>
      <c r="O110" s="11"/>
      <c r="P110" s="11" t="s">
        <v>205</v>
      </c>
      <c r="Q110" s="11"/>
      <c r="R110" s="11"/>
      <c r="S110" s="11">
        <v>0</v>
      </c>
      <c r="T110" s="11">
        <v>0</v>
      </c>
      <c r="U110" s="11">
        <v>100</v>
      </c>
      <c r="V110" s="11" t="s">
        <v>112</v>
      </c>
      <c r="W110" s="11" t="s">
        <v>106</v>
      </c>
      <c r="X110" s="12">
        <v>2</v>
      </c>
      <c r="Y110" s="13">
        <v>1868414.47</v>
      </c>
      <c r="Z110" s="14">
        <v>3736828.94</v>
      </c>
      <c r="AA110" s="15">
        <v>4185248.4128000005</v>
      </c>
      <c r="AB110" s="16">
        <v>3</v>
      </c>
      <c r="AC110" s="13">
        <v>1868414.47</v>
      </c>
      <c r="AD110" s="14">
        <v>5605243.4100000001</v>
      </c>
      <c r="AE110" s="14">
        <v>6277872.6192000005</v>
      </c>
      <c r="AF110" s="16">
        <v>3</v>
      </c>
      <c r="AG110" s="13">
        <v>1868414.47</v>
      </c>
      <c r="AH110" s="14">
        <v>5605243.4100000001</v>
      </c>
      <c r="AI110" s="14">
        <v>6277872.6192000005</v>
      </c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>
        <f t="shared" si="9"/>
        <v>8</v>
      </c>
      <c r="AW110" s="14">
        <f t="shared" si="10"/>
        <v>14947315.76</v>
      </c>
      <c r="AX110" s="14">
        <f t="shared" si="11"/>
        <v>16740993.651200002</v>
      </c>
      <c r="AY110" s="11" t="s">
        <v>113</v>
      </c>
      <c r="AZ110" s="11" t="s">
        <v>123</v>
      </c>
      <c r="BA110" s="11" t="s">
        <v>130</v>
      </c>
      <c r="BB110" s="14"/>
      <c r="BC110" s="14"/>
      <c r="BD110" s="14"/>
      <c r="BE110" s="14"/>
      <c r="BF110" s="17"/>
      <c r="BG110" s="17"/>
      <c r="BH110" s="14"/>
      <c r="BI110" s="14"/>
      <c r="BJ110" s="14"/>
      <c r="BK110" s="14" t="s">
        <v>116</v>
      </c>
      <c r="BL110" s="14" t="s">
        <v>117</v>
      </c>
      <c r="BM110" s="14" t="s">
        <v>118</v>
      </c>
    </row>
    <row r="111" spans="1:65" s="18" customFormat="1" ht="25.5" customHeight="1" x14ac:dyDescent="0.35">
      <c r="A111" s="11" t="s">
        <v>221</v>
      </c>
      <c r="B111" s="11" t="s">
        <v>107</v>
      </c>
      <c r="C111" s="11" t="s">
        <v>108</v>
      </c>
      <c r="D111" s="11" t="s">
        <v>108</v>
      </c>
      <c r="E111" s="11" t="s">
        <v>215</v>
      </c>
      <c r="F111" s="11"/>
      <c r="G111" s="11"/>
      <c r="H111" s="11">
        <v>30</v>
      </c>
      <c r="I111" s="11">
        <v>710000000</v>
      </c>
      <c r="J111" s="11" t="s">
        <v>110</v>
      </c>
      <c r="K111" s="11" t="s">
        <v>203</v>
      </c>
      <c r="L111" s="11" t="s">
        <v>105</v>
      </c>
      <c r="M111" s="11">
        <v>430000000</v>
      </c>
      <c r="N111" s="11" t="s">
        <v>111</v>
      </c>
      <c r="O111" s="11"/>
      <c r="P111" s="11" t="s">
        <v>205</v>
      </c>
      <c r="Q111" s="11"/>
      <c r="R111" s="11"/>
      <c r="S111" s="11">
        <v>0</v>
      </c>
      <c r="T111" s="11">
        <v>0</v>
      </c>
      <c r="U111" s="11">
        <v>100</v>
      </c>
      <c r="V111" s="11" t="s">
        <v>126</v>
      </c>
      <c r="W111" s="11" t="s">
        <v>106</v>
      </c>
      <c r="X111" s="12">
        <v>20</v>
      </c>
      <c r="Y111" s="13">
        <v>29061.9</v>
      </c>
      <c r="Z111" s="14">
        <v>581238</v>
      </c>
      <c r="AA111" s="15">
        <v>650986.56000000006</v>
      </c>
      <c r="AB111" s="16">
        <v>20</v>
      </c>
      <c r="AC111" s="13">
        <v>29061.9</v>
      </c>
      <c r="AD111" s="14">
        <v>581238</v>
      </c>
      <c r="AE111" s="14">
        <v>650986.56000000006</v>
      </c>
      <c r="AF111" s="16">
        <v>20</v>
      </c>
      <c r="AG111" s="13">
        <v>29061.9</v>
      </c>
      <c r="AH111" s="14">
        <v>581238</v>
      </c>
      <c r="AI111" s="14">
        <v>650986.56000000006</v>
      </c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>
        <f t="shared" si="9"/>
        <v>60</v>
      </c>
      <c r="AW111" s="14">
        <f t="shared" si="10"/>
        <v>1743714</v>
      </c>
      <c r="AX111" s="14">
        <f t="shared" si="11"/>
        <v>1952959.6800000002</v>
      </c>
      <c r="AY111" s="11" t="s">
        <v>113</v>
      </c>
      <c r="AZ111" s="11" t="s">
        <v>127</v>
      </c>
      <c r="BA111" s="11" t="s">
        <v>128</v>
      </c>
      <c r="BB111" s="14"/>
      <c r="BC111" s="14"/>
      <c r="BD111" s="14"/>
      <c r="BE111" s="14"/>
      <c r="BF111" s="17"/>
      <c r="BG111" s="17"/>
      <c r="BH111" s="14"/>
      <c r="BI111" s="14"/>
      <c r="BJ111" s="14"/>
      <c r="BK111" s="14" t="s">
        <v>116</v>
      </c>
      <c r="BL111" s="14" t="s">
        <v>117</v>
      </c>
      <c r="BM111" s="14" t="s">
        <v>118</v>
      </c>
    </row>
    <row r="112" spans="1:65" s="18" customFormat="1" ht="25.5" customHeight="1" x14ac:dyDescent="0.35">
      <c r="A112" s="11" t="s">
        <v>220</v>
      </c>
      <c r="B112" s="11" t="s">
        <v>107</v>
      </c>
      <c r="C112" s="11" t="s">
        <v>108</v>
      </c>
      <c r="D112" s="11" t="s">
        <v>108</v>
      </c>
      <c r="E112" s="11" t="s">
        <v>215</v>
      </c>
      <c r="F112" s="11"/>
      <c r="G112" s="11"/>
      <c r="H112" s="11">
        <v>30</v>
      </c>
      <c r="I112" s="11">
        <v>710000000</v>
      </c>
      <c r="J112" s="11" t="s">
        <v>110</v>
      </c>
      <c r="K112" s="11" t="s">
        <v>203</v>
      </c>
      <c r="L112" s="11" t="s">
        <v>105</v>
      </c>
      <c r="M112" s="11">
        <v>430000000</v>
      </c>
      <c r="N112" s="11" t="s">
        <v>111</v>
      </c>
      <c r="O112" s="11"/>
      <c r="P112" s="11" t="s">
        <v>205</v>
      </c>
      <c r="Q112" s="11"/>
      <c r="R112" s="11"/>
      <c r="S112" s="11">
        <v>0</v>
      </c>
      <c r="T112" s="11">
        <v>0</v>
      </c>
      <c r="U112" s="11">
        <v>100</v>
      </c>
      <c r="V112" s="11" t="s">
        <v>112</v>
      </c>
      <c r="W112" s="11" t="s">
        <v>106</v>
      </c>
      <c r="X112" s="12">
        <v>20</v>
      </c>
      <c r="Y112" s="13">
        <v>686173.31</v>
      </c>
      <c r="Z112" s="14">
        <v>13723466.200000001</v>
      </c>
      <c r="AA112" s="15">
        <v>15370282.144000003</v>
      </c>
      <c r="AB112" s="16">
        <v>60</v>
      </c>
      <c r="AC112" s="13">
        <v>686173.31</v>
      </c>
      <c r="AD112" s="14">
        <v>41170398.600000001</v>
      </c>
      <c r="AE112" s="14">
        <v>46110846.432000004</v>
      </c>
      <c r="AF112" s="16">
        <v>60</v>
      </c>
      <c r="AG112" s="13">
        <v>686173.31</v>
      </c>
      <c r="AH112" s="14">
        <v>41170398.600000001</v>
      </c>
      <c r="AI112" s="14">
        <v>46110846.432000004</v>
      </c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>
        <f t="shared" si="9"/>
        <v>140</v>
      </c>
      <c r="AW112" s="14">
        <f t="shared" si="10"/>
        <v>96064263.400000006</v>
      </c>
      <c r="AX112" s="14">
        <f t="shared" si="11"/>
        <v>107591975.00800002</v>
      </c>
      <c r="AY112" s="11" t="s">
        <v>113</v>
      </c>
      <c r="AZ112" s="11" t="s">
        <v>124</v>
      </c>
      <c r="BA112" s="11" t="s">
        <v>125</v>
      </c>
      <c r="BB112" s="14"/>
      <c r="BC112" s="14"/>
      <c r="BD112" s="14"/>
      <c r="BE112" s="14"/>
      <c r="BF112" s="17"/>
      <c r="BG112" s="17"/>
      <c r="BH112" s="14"/>
      <c r="BI112" s="14"/>
      <c r="BJ112" s="14"/>
      <c r="BK112" s="14" t="s">
        <v>116</v>
      </c>
      <c r="BL112" s="14" t="s">
        <v>117</v>
      </c>
      <c r="BM112" s="14" t="s">
        <v>118</v>
      </c>
    </row>
    <row r="113" spans="1:65" s="18" customFormat="1" ht="25.5" customHeight="1" x14ac:dyDescent="0.35">
      <c r="A113" s="11" t="s">
        <v>219</v>
      </c>
      <c r="B113" s="11" t="s">
        <v>107</v>
      </c>
      <c r="C113" s="11" t="s">
        <v>108</v>
      </c>
      <c r="D113" s="11" t="s">
        <v>108</v>
      </c>
      <c r="E113" s="11" t="s">
        <v>215</v>
      </c>
      <c r="F113" s="11"/>
      <c r="G113" s="11"/>
      <c r="H113" s="11">
        <v>30</v>
      </c>
      <c r="I113" s="11">
        <v>710000000</v>
      </c>
      <c r="J113" s="11" t="s">
        <v>110</v>
      </c>
      <c r="K113" s="11" t="s">
        <v>203</v>
      </c>
      <c r="L113" s="11" t="s">
        <v>105</v>
      </c>
      <c r="M113" s="11">
        <v>430000000</v>
      </c>
      <c r="N113" s="11" t="s">
        <v>111</v>
      </c>
      <c r="O113" s="11"/>
      <c r="P113" s="11" t="s">
        <v>205</v>
      </c>
      <c r="Q113" s="11"/>
      <c r="R113" s="11"/>
      <c r="S113" s="11">
        <v>0</v>
      </c>
      <c r="T113" s="11">
        <v>0</v>
      </c>
      <c r="U113" s="11">
        <v>100</v>
      </c>
      <c r="V113" s="11" t="s">
        <v>112</v>
      </c>
      <c r="W113" s="11" t="s">
        <v>106</v>
      </c>
      <c r="X113" s="12">
        <v>3</v>
      </c>
      <c r="Y113" s="13">
        <v>1868414.47</v>
      </c>
      <c r="Z113" s="14">
        <v>5605243.4100000001</v>
      </c>
      <c r="AA113" s="15">
        <v>6277872.6192000005</v>
      </c>
      <c r="AB113" s="16">
        <v>6</v>
      </c>
      <c r="AC113" s="13">
        <v>1868414.47</v>
      </c>
      <c r="AD113" s="14">
        <v>11210486.82</v>
      </c>
      <c r="AE113" s="14">
        <v>12555745.238400001</v>
      </c>
      <c r="AF113" s="16">
        <v>6</v>
      </c>
      <c r="AG113" s="13">
        <v>1868414.47</v>
      </c>
      <c r="AH113" s="14">
        <v>11210486.82</v>
      </c>
      <c r="AI113" s="14">
        <v>12555745.238400001</v>
      </c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>
        <f t="shared" si="9"/>
        <v>15</v>
      </c>
      <c r="AW113" s="14">
        <f t="shared" si="10"/>
        <v>28026217.050000001</v>
      </c>
      <c r="AX113" s="14">
        <f t="shared" si="11"/>
        <v>31389363.096000005</v>
      </c>
      <c r="AY113" s="11" t="s">
        <v>113</v>
      </c>
      <c r="AZ113" s="11" t="s">
        <v>123</v>
      </c>
      <c r="BA113" s="11" t="s">
        <v>130</v>
      </c>
      <c r="BB113" s="14"/>
      <c r="BC113" s="14"/>
      <c r="BD113" s="14"/>
      <c r="BE113" s="14"/>
      <c r="BF113" s="17"/>
      <c r="BG113" s="17"/>
      <c r="BH113" s="14"/>
      <c r="BI113" s="14"/>
      <c r="BJ113" s="14"/>
      <c r="BK113" s="14" t="s">
        <v>116</v>
      </c>
      <c r="BL113" s="14" t="s">
        <v>117</v>
      </c>
      <c r="BM113" s="14" t="s">
        <v>118</v>
      </c>
    </row>
    <row r="114" spans="1:65" s="18" customFormat="1" ht="25.5" customHeight="1" x14ac:dyDescent="0.35">
      <c r="A114" s="11" t="s">
        <v>218</v>
      </c>
      <c r="B114" s="11" t="s">
        <v>107</v>
      </c>
      <c r="C114" s="11" t="s">
        <v>108</v>
      </c>
      <c r="D114" s="11" t="s">
        <v>108</v>
      </c>
      <c r="E114" s="11" t="s">
        <v>215</v>
      </c>
      <c r="F114" s="11"/>
      <c r="G114" s="11"/>
      <c r="H114" s="11">
        <v>30</v>
      </c>
      <c r="I114" s="11">
        <v>710000000</v>
      </c>
      <c r="J114" s="11" t="s">
        <v>110</v>
      </c>
      <c r="K114" s="11" t="s">
        <v>203</v>
      </c>
      <c r="L114" s="11" t="s">
        <v>105</v>
      </c>
      <c r="M114" s="11">
        <v>430000000</v>
      </c>
      <c r="N114" s="11" t="s">
        <v>111</v>
      </c>
      <c r="O114" s="11"/>
      <c r="P114" s="11" t="s">
        <v>205</v>
      </c>
      <c r="Q114" s="11"/>
      <c r="R114" s="11"/>
      <c r="S114" s="11">
        <v>0</v>
      </c>
      <c r="T114" s="11">
        <v>0</v>
      </c>
      <c r="U114" s="11">
        <v>100</v>
      </c>
      <c r="V114" s="11" t="s">
        <v>112</v>
      </c>
      <c r="W114" s="11" t="s">
        <v>106</v>
      </c>
      <c r="X114" s="12">
        <v>9</v>
      </c>
      <c r="Y114" s="13">
        <v>7415983.8899999997</v>
      </c>
      <c r="Z114" s="14">
        <v>66743855.009999998</v>
      </c>
      <c r="AA114" s="15">
        <v>74753117.611200005</v>
      </c>
      <c r="AB114" s="16">
        <v>10</v>
      </c>
      <c r="AC114" s="13">
        <v>7415983.8899999997</v>
      </c>
      <c r="AD114" s="14">
        <v>74159838.899999991</v>
      </c>
      <c r="AE114" s="14">
        <v>83059019.568000004</v>
      </c>
      <c r="AF114" s="16">
        <v>6</v>
      </c>
      <c r="AG114" s="13">
        <v>7415983.8899999997</v>
      </c>
      <c r="AH114" s="14">
        <v>44495903.339999996</v>
      </c>
      <c r="AI114" s="14">
        <v>49835411.740800001</v>
      </c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>
        <f t="shared" si="9"/>
        <v>25</v>
      </c>
      <c r="AW114" s="14">
        <f t="shared" si="10"/>
        <v>185399597.25</v>
      </c>
      <c r="AX114" s="14">
        <f t="shared" si="11"/>
        <v>207647548.92000002</v>
      </c>
      <c r="AY114" s="11" t="s">
        <v>113</v>
      </c>
      <c r="AZ114" s="11" t="s">
        <v>121</v>
      </c>
      <c r="BA114" s="11" t="s">
        <v>122</v>
      </c>
      <c r="BB114" s="14"/>
      <c r="BC114" s="14"/>
      <c r="BD114" s="14"/>
      <c r="BE114" s="14"/>
      <c r="BF114" s="17"/>
      <c r="BG114" s="17"/>
      <c r="BH114" s="14"/>
      <c r="BI114" s="14"/>
      <c r="BJ114" s="14"/>
      <c r="BK114" s="14" t="s">
        <v>116</v>
      </c>
      <c r="BL114" s="14" t="s">
        <v>117</v>
      </c>
      <c r="BM114" s="14" t="s">
        <v>118</v>
      </c>
    </row>
    <row r="115" spans="1:65" s="18" customFormat="1" ht="25.5" customHeight="1" x14ac:dyDescent="0.35">
      <c r="A115" s="11" t="s">
        <v>217</v>
      </c>
      <c r="B115" s="11" t="s">
        <v>107</v>
      </c>
      <c r="C115" s="11" t="s">
        <v>108</v>
      </c>
      <c r="D115" s="11" t="s">
        <v>108</v>
      </c>
      <c r="E115" s="11" t="s">
        <v>215</v>
      </c>
      <c r="F115" s="11"/>
      <c r="G115" s="11"/>
      <c r="H115" s="11">
        <v>30</v>
      </c>
      <c r="I115" s="11">
        <v>710000000</v>
      </c>
      <c r="J115" s="11" t="s">
        <v>110</v>
      </c>
      <c r="K115" s="11" t="s">
        <v>203</v>
      </c>
      <c r="L115" s="11" t="s">
        <v>105</v>
      </c>
      <c r="M115" s="11">
        <v>430000000</v>
      </c>
      <c r="N115" s="11" t="s">
        <v>111</v>
      </c>
      <c r="O115" s="11"/>
      <c r="P115" s="11" t="s">
        <v>205</v>
      </c>
      <c r="Q115" s="11"/>
      <c r="R115" s="11"/>
      <c r="S115" s="11">
        <v>0</v>
      </c>
      <c r="T115" s="11">
        <v>0</v>
      </c>
      <c r="U115" s="11">
        <v>100</v>
      </c>
      <c r="V115" s="11" t="s">
        <v>112</v>
      </c>
      <c r="W115" s="11" t="s">
        <v>106</v>
      </c>
      <c r="X115" s="12">
        <v>18</v>
      </c>
      <c r="Y115" s="13">
        <v>22163695.309999999</v>
      </c>
      <c r="Z115" s="14">
        <v>398946515.57999998</v>
      </c>
      <c r="AA115" s="15">
        <v>446820097.44960004</v>
      </c>
      <c r="AB115" s="16">
        <v>30</v>
      </c>
      <c r="AC115" s="13">
        <v>22163695.309999999</v>
      </c>
      <c r="AD115" s="14">
        <v>664910859.29999995</v>
      </c>
      <c r="AE115" s="14">
        <v>744700162.41600001</v>
      </c>
      <c r="AF115" s="16">
        <v>30</v>
      </c>
      <c r="AG115" s="13">
        <v>22163695.309999999</v>
      </c>
      <c r="AH115" s="14">
        <v>664910859.29999995</v>
      </c>
      <c r="AI115" s="14">
        <v>744700162.41600001</v>
      </c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>
        <f t="shared" si="9"/>
        <v>78</v>
      </c>
      <c r="AW115" s="14">
        <f t="shared" si="10"/>
        <v>1728768234.1799998</v>
      </c>
      <c r="AX115" s="14">
        <f t="shared" si="11"/>
        <v>1936220422.2816</v>
      </c>
      <c r="AY115" s="11" t="s">
        <v>113</v>
      </c>
      <c r="AZ115" s="11" t="s">
        <v>119</v>
      </c>
      <c r="BA115" s="11" t="s">
        <v>120</v>
      </c>
      <c r="BB115" s="14"/>
      <c r="BC115" s="14"/>
      <c r="BD115" s="14"/>
      <c r="BE115" s="14"/>
      <c r="BF115" s="17"/>
      <c r="BG115" s="17"/>
      <c r="BH115" s="14"/>
      <c r="BI115" s="14"/>
      <c r="BJ115" s="14"/>
      <c r="BK115" s="14" t="s">
        <v>116</v>
      </c>
      <c r="BL115" s="14" t="s">
        <v>117</v>
      </c>
      <c r="BM115" s="14" t="s">
        <v>118</v>
      </c>
    </row>
    <row r="116" spans="1:65" s="18" customFormat="1" ht="25.5" customHeight="1" x14ac:dyDescent="0.35">
      <c r="A116" s="11" t="s">
        <v>216</v>
      </c>
      <c r="B116" s="11" t="s">
        <v>107</v>
      </c>
      <c r="C116" s="11" t="s">
        <v>108</v>
      </c>
      <c r="D116" s="11" t="s">
        <v>108</v>
      </c>
      <c r="E116" s="11" t="s">
        <v>215</v>
      </c>
      <c r="F116" s="11" t="s">
        <v>109</v>
      </c>
      <c r="G116" s="11"/>
      <c r="H116" s="11">
        <v>30</v>
      </c>
      <c r="I116" s="11">
        <v>710000000</v>
      </c>
      <c r="J116" s="11" t="s">
        <v>110</v>
      </c>
      <c r="K116" s="11" t="s">
        <v>203</v>
      </c>
      <c r="L116" s="11" t="s">
        <v>105</v>
      </c>
      <c r="M116" s="11">
        <v>430000000</v>
      </c>
      <c r="N116" s="11" t="s">
        <v>111</v>
      </c>
      <c r="O116" s="11"/>
      <c r="P116" s="11" t="s">
        <v>205</v>
      </c>
      <c r="Q116" s="11"/>
      <c r="R116" s="11"/>
      <c r="S116" s="11">
        <v>0</v>
      </c>
      <c r="T116" s="11">
        <v>0</v>
      </c>
      <c r="U116" s="11">
        <v>100</v>
      </c>
      <c r="V116" s="11" t="s">
        <v>112</v>
      </c>
      <c r="W116" s="11" t="s">
        <v>106</v>
      </c>
      <c r="X116" s="12">
        <v>7</v>
      </c>
      <c r="Y116" s="13">
        <v>68981072.269999996</v>
      </c>
      <c r="Z116" s="14">
        <v>482867505.88999999</v>
      </c>
      <c r="AA116" s="15">
        <v>540811606.59680009</v>
      </c>
      <c r="AB116" s="16">
        <v>6</v>
      </c>
      <c r="AC116" s="13">
        <v>68981072.269999996</v>
      </c>
      <c r="AD116" s="14">
        <v>413886433.62</v>
      </c>
      <c r="AE116" s="14">
        <v>463552805.65440005</v>
      </c>
      <c r="AF116" s="16">
        <v>6</v>
      </c>
      <c r="AG116" s="13">
        <v>68981072.269999996</v>
      </c>
      <c r="AH116" s="14">
        <v>413886433.62</v>
      </c>
      <c r="AI116" s="14">
        <v>463552805.65440005</v>
      </c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>
        <f t="shared" si="9"/>
        <v>19</v>
      </c>
      <c r="AW116" s="14">
        <f t="shared" si="10"/>
        <v>1310640373.1300001</v>
      </c>
      <c r="AX116" s="14">
        <f t="shared" si="11"/>
        <v>1467917217.9056003</v>
      </c>
      <c r="AY116" s="11" t="s">
        <v>113</v>
      </c>
      <c r="AZ116" s="11" t="s">
        <v>114</v>
      </c>
      <c r="BA116" s="11" t="s">
        <v>115</v>
      </c>
      <c r="BB116" s="14"/>
      <c r="BC116" s="14"/>
      <c r="BD116" s="14"/>
      <c r="BE116" s="14"/>
      <c r="BF116" s="17"/>
      <c r="BG116" s="17"/>
      <c r="BH116" s="14"/>
      <c r="BI116" s="14"/>
      <c r="BJ116" s="14"/>
      <c r="BK116" s="14" t="s">
        <v>116</v>
      </c>
      <c r="BL116" s="14" t="s">
        <v>117</v>
      </c>
      <c r="BM116" s="14" t="s">
        <v>118</v>
      </c>
    </row>
    <row r="117" spans="1:65" s="18" customFormat="1" ht="25.5" customHeight="1" x14ac:dyDescent="0.35">
      <c r="A117" s="11" t="s">
        <v>388</v>
      </c>
      <c r="B117" s="11" t="s">
        <v>184</v>
      </c>
      <c r="C117" s="11" t="s">
        <v>185</v>
      </c>
      <c r="D117" s="11" t="s">
        <v>185</v>
      </c>
      <c r="E117" s="11" t="s">
        <v>215</v>
      </c>
      <c r="F117" s="11"/>
      <c r="G117" s="11"/>
      <c r="H117" s="11">
        <v>30</v>
      </c>
      <c r="I117" s="11">
        <v>710000000</v>
      </c>
      <c r="J117" s="11" t="s">
        <v>110</v>
      </c>
      <c r="K117" s="11" t="s">
        <v>203</v>
      </c>
      <c r="L117" s="11" t="s">
        <v>105</v>
      </c>
      <c r="M117" s="11">
        <v>390000000</v>
      </c>
      <c r="N117" s="11" t="s">
        <v>183</v>
      </c>
      <c r="O117" s="11"/>
      <c r="P117" s="11" t="s">
        <v>205</v>
      </c>
      <c r="Q117" s="11"/>
      <c r="R117" s="11"/>
      <c r="S117" s="11">
        <v>0</v>
      </c>
      <c r="T117" s="11">
        <v>0</v>
      </c>
      <c r="U117" s="11">
        <v>100</v>
      </c>
      <c r="V117" s="11" t="s">
        <v>112</v>
      </c>
      <c r="W117" s="11" t="s">
        <v>106</v>
      </c>
      <c r="X117" s="12">
        <v>22</v>
      </c>
      <c r="Y117" s="13">
        <v>381005.1</v>
      </c>
      <c r="Z117" s="14">
        <v>8382112.1999999993</v>
      </c>
      <c r="AA117" s="15">
        <v>9387965.6640000008</v>
      </c>
      <c r="AB117" s="16">
        <v>20</v>
      </c>
      <c r="AC117" s="13">
        <v>381005.1</v>
      </c>
      <c r="AD117" s="14">
        <v>7620102</v>
      </c>
      <c r="AE117" s="14">
        <v>8534514.2400000002</v>
      </c>
      <c r="AF117" s="16">
        <v>16</v>
      </c>
      <c r="AG117" s="13">
        <v>381005.1</v>
      </c>
      <c r="AH117" s="14">
        <v>6096081.5999999996</v>
      </c>
      <c r="AI117" s="14">
        <v>6827611.392</v>
      </c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>
        <f t="shared" si="9"/>
        <v>58</v>
      </c>
      <c r="AW117" s="14">
        <f t="shared" si="10"/>
        <v>22098295.799999997</v>
      </c>
      <c r="AX117" s="14">
        <f t="shared" si="11"/>
        <v>24750091.296</v>
      </c>
      <c r="AY117" s="11" t="s">
        <v>113</v>
      </c>
      <c r="AZ117" s="11" t="s">
        <v>188</v>
      </c>
      <c r="BA117" s="11" t="s">
        <v>189</v>
      </c>
      <c r="BB117" s="14"/>
      <c r="BC117" s="14"/>
      <c r="BD117" s="14"/>
      <c r="BE117" s="14"/>
      <c r="BF117" s="17"/>
      <c r="BG117" s="17"/>
      <c r="BH117" s="14"/>
      <c r="BI117" s="14"/>
      <c r="BJ117" s="14"/>
      <c r="BK117" s="14" t="s">
        <v>116</v>
      </c>
      <c r="BL117" s="14" t="s">
        <v>117</v>
      </c>
      <c r="BM117" s="14" t="s">
        <v>118</v>
      </c>
    </row>
    <row r="118" spans="1:65" s="18" customFormat="1" ht="25.5" customHeight="1" x14ac:dyDescent="0.35">
      <c r="A118" s="11" t="s">
        <v>387</v>
      </c>
      <c r="B118" s="11" t="s">
        <v>184</v>
      </c>
      <c r="C118" s="11" t="s">
        <v>185</v>
      </c>
      <c r="D118" s="11" t="s">
        <v>185</v>
      </c>
      <c r="E118" s="11" t="s">
        <v>215</v>
      </c>
      <c r="F118" s="11"/>
      <c r="G118" s="11"/>
      <c r="H118" s="11">
        <v>30</v>
      </c>
      <c r="I118" s="11">
        <v>710000000</v>
      </c>
      <c r="J118" s="11" t="s">
        <v>110</v>
      </c>
      <c r="K118" s="11" t="s">
        <v>203</v>
      </c>
      <c r="L118" s="11" t="s">
        <v>105</v>
      </c>
      <c r="M118" s="11">
        <v>390000000</v>
      </c>
      <c r="N118" s="11" t="s">
        <v>183</v>
      </c>
      <c r="O118" s="11"/>
      <c r="P118" s="11" t="s">
        <v>205</v>
      </c>
      <c r="Q118" s="11"/>
      <c r="R118" s="11"/>
      <c r="S118" s="11">
        <v>0</v>
      </c>
      <c r="T118" s="11">
        <v>0</v>
      </c>
      <c r="U118" s="11">
        <v>100</v>
      </c>
      <c r="V118" s="11" t="s">
        <v>112</v>
      </c>
      <c r="W118" s="11" t="s">
        <v>106</v>
      </c>
      <c r="X118" s="12">
        <v>22</v>
      </c>
      <c r="Y118" s="13">
        <v>301836.15000000002</v>
      </c>
      <c r="Z118" s="14">
        <v>6640395.3000000007</v>
      </c>
      <c r="AA118" s="15">
        <v>7437242.7360000014</v>
      </c>
      <c r="AB118" s="16">
        <v>20</v>
      </c>
      <c r="AC118" s="13">
        <v>301836.15000000002</v>
      </c>
      <c r="AD118" s="14">
        <v>6036723</v>
      </c>
      <c r="AE118" s="14">
        <v>6761129.7600000007</v>
      </c>
      <c r="AF118" s="16">
        <v>16</v>
      </c>
      <c r="AG118" s="13">
        <v>301836.15000000002</v>
      </c>
      <c r="AH118" s="14">
        <v>4829378.4000000004</v>
      </c>
      <c r="AI118" s="14">
        <v>5408903.8080000011</v>
      </c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>
        <f t="shared" si="9"/>
        <v>58</v>
      </c>
      <c r="AW118" s="14">
        <f t="shared" si="10"/>
        <v>17506496.700000003</v>
      </c>
      <c r="AX118" s="14">
        <f t="shared" si="11"/>
        <v>19607276.304000005</v>
      </c>
      <c r="AY118" s="11" t="s">
        <v>113</v>
      </c>
      <c r="AZ118" s="11" t="s">
        <v>186</v>
      </c>
      <c r="BA118" s="11" t="s">
        <v>187</v>
      </c>
      <c r="BB118" s="14"/>
      <c r="BC118" s="14"/>
      <c r="BD118" s="14"/>
      <c r="BE118" s="14"/>
      <c r="BF118" s="17"/>
      <c r="BG118" s="17"/>
      <c r="BH118" s="14"/>
      <c r="BI118" s="14"/>
      <c r="BJ118" s="14"/>
      <c r="BK118" s="14" t="s">
        <v>116</v>
      </c>
      <c r="BL118" s="14" t="s">
        <v>117</v>
      </c>
      <c r="BM118" s="14" t="s">
        <v>118</v>
      </c>
    </row>
    <row r="119" spans="1:65" s="18" customFormat="1" ht="25.5" customHeight="1" x14ac:dyDescent="0.35">
      <c r="A119" s="11" t="s">
        <v>386</v>
      </c>
      <c r="B119" s="11" t="s">
        <v>184</v>
      </c>
      <c r="C119" s="11" t="s">
        <v>185</v>
      </c>
      <c r="D119" s="11" t="s">
        <v>185</v>
      </c>
      <c r="E119" s="11" t="s">
        <v>215</v>
      </c>
      <c r="F119" s="11"/>
      <c r="G119" s="11"/>
      <c r="H119" s="11">
        <v>30</v>
      </c>
      <c r="I119" s="11">
        <v>710000000</v>
      </c>
      <c r="J119" s="11" t="s">
        <v>110</v>
      </c>
      <c r="K119" s="11" t="s">
        <v>203</v>
      </c>
      <c r="L119" s="11" t="s">
        <v>105</v>
      </c>
      <c r="M119" s="11">
        <v>350000000</v>
      </c>
      <c r="N119" s="11" t="s">
        <v>182</v>
      </c>
      <c r="O119" s="11"/>
      <c r="P119" s="11" t="s">
        <v>205</v>
      </c>
      <c r="Q119" s="11"/>
      <c r="R119" s="11"/>
      <c r="S119" s="11">
        <v>0</v>
      </c>
      <c r="T119" s="11">
        <v>0</v>
      </c>
      <c r="U119" s="11">
        <v>100</v>
      </c>
      <c r="V119" s="11" t="s">
        <v>112</v>
      </c>
      <c r="W119" s="11" t="s">
        <v>106</v>
      </c>
      <c r="X119" s="12">
        <v>2</v>
      </c>
      <c r="Y119" s="13">
        <v>109653.6</v>
      </c>
      <c r="Z119" s="14">
        <v>219307.2</v>
      </c>
      <c r="AA119" s="15">
        <v>245624.06400000004</v>
      </c>
      <c r="AB119" s="16">
        <v>2</v>
      </c>
      <c r="AC119" s="13">
        <v>109653.6</v>
      </c>
      <c r="AD119" s="14">
        <v>219307.2</v>
      </c>
      <c r="AE119" s="14">
        <v>245624.06400000004</v>
      </c>
      <c r="AF119" s="16">
        <v>2</v>
      </c>
      <c r="AG119" s="13">
        <v>109653.6</v>
      </c>
      <c r="AH119" s="14">
        <v>219307.2</v>
      </c>
      <c r="AI119" s="14">
        <v>245624.06400000004</v>
      </c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>
        <f t="shared" si="9"/>
        <v>6</v>
      </c>
      <c r="AW119" s="14">
        <f t="shared" si="10"/>
        <v>657921.60000000009</v>
      </c>
      <c r="AX119" s="14">
        <f t="shared" si="11"/>
        <v>736872.19200000016</v>
      </c>
      <c r="AY119" s="11" t="s">
        <v>113</v>
      </c>
      <c r="AZ119" s="11" t="s">
        <v>201</v>
      </c>
      <c r="BA119" s="11" t="s">
        <v>202</v>
      </c>
      <c r="BB119" s="14"/>
      <c r="BC119" s="14"/>
      <c r="BD119" s="14"/>
      <c r="BE119" s="14"/>
      <c r="BF119" s="17"/>
      <c r="BG119" s="17"/>
      <c r="BH119" s="14"/>
      <c r="BI119" s="14"/>
      <c r="BJ119" s="14"/>
      <c r="BK119" s="14" t="s">
        <v>116</v>
      </c>
      <c r="BL119" s="14" t="s">
        <v>117</v>
      </c>
      <c r="BM119" s="14" t="s">
        <v>118</v>
      </c>
    </row>
    <row r="120" spans="1:65" s="18" customFormat="1" ht="25.5" customHeight="1" x14ac:dyDescent="0.35">
      <c r="A120" s="11" t="s">
        <v>385</v>
      </c>
      <c r="B120" s="11" t="s">
        <v>184</v>
      </c>
      <c r="C120" s="11" t="s">
        <v>185</v>
      </c>
      <c r="D120" s="11" t="s">
        <v>185</v>
      </c>
      <c r="E120" s="11" t="s">
        <v>215</v>
      </c>
      <c r="F120" s="11"/>
      <c r="G120" s="11"/>
      <c r="H120" s="11">
        <v>30</v>
      </c>
      <c r="I120" s="11">
        <v>710000000</v>
      </c>
      <c r="J120" s="11" t="s">
        <v>110</v>
      </c>
      <c r="K120" s="11" t="s">
        <v>203</v>
      </c>
      <c r="L120" s="11" t="s">
        <v>105</v>
      </c>
      <c r="M120" s="11">
        <v>350000000</v>
      </c>
      <c r="N120" s="11" t="s">
        <v>182</v>
      </c>
      <c r="O120" s="11"/>
      <c r="P120" s="11" t="s">
        <v>205</v>
      </c>
      <c r="Q120" s="11"/>
      <c r="R120" s="11"/>
      <c r="S120" s="11">
        <v>0</v>
      </c>
      <c r="T120" s="11">
        <v>0</v>
      </c>
      <c r="U120" s="11">
        <v>100</v>
      </c>
      <c r="V120" s="11" t="s">
        <v>112</v>
      </c>
      <c r="W120" s="11" t="s">
        <v>106</v>
      </c>
      <c r="X120" s="12">
        <v>2</v>
      </c>
      <c r="Y120" s="13">
        <v>96019.35</v>
      </c>
      <c r="Z120" s="14">
        <v>192038.7</v>
      </c>
      <c r="AA120" s="15">
        <v>215083.34400000004</v>
      </c>
      <c r="AB120" s="16">
        <v>2</v>
      </c>
      <c r="AC120" s="13">
        <v>96019.35</v>
      </c>
      <c r="AD120" s="14">
        <v>192038.7</v>
      </c>
      <c r="AE120" s="14">
        <v>215083.34400000004</v>
      </c>
      <c r="AF120" s="16">
        <v>2</v>
      </c>
      <c r="AG120" s="13">
        <v>96019.35</v>
      </c>
      <c r="AH120" s="14">
        <v>192038.7</v>
      </c>
      <c r="AI120" s="14">
        <v>215083.34400000004</v>
      </c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>
        <f t="shared" si="9"/>
        <v>6</v>
      </c>
      <c r="AW120" s="14">
        <f t="shared" si="10"/>
        <v>576116.10000000009</v>
      </c>
      <c r="AX120" s="14">
        <f t="shared" si="11"/>
        <v>645250.03200000012</v>
      </c>
      <c r="AY120" s="11" t="s">
        <v>113</v>
      </c>
      <c r="AZ120" s="11" t="s">
        <v>199</v>
      </c>
      <c r="BA120" s="11" t="s">
        <v>200</v>
      </c>
      <c r="BB120" s="14"/>
      <c r="BC120" s="14"/>
      <c r="BD120" s="14"/>
      <c r="BE120" s="14"/>
      <c r="BF120" s="17"/>
      <c r="BG120" s="17"/>
      <c r="BH120" s="14"/>
      <c r="BI120" s="14"/>
      <c r="BJ120" s="14"/>
      <c r="BK120" s="14" t="s">
        <v>116</v>
      </c>
      <c r="BL120" s="14" t="s">
        <v>117</v>
      </c>
      <c r="BM120" s="14" t="s">
        <v>118</v>
      </c>
    </row>
    <row r="121" spans="1:65" s="18" customFormat="1" ht="25.5" customHeight="1" x14ac:dyDescent="0.35">
      <c r="A121" s="11" t="s">
        <v>384</v>
      </c>
      <c r="B121" s="11" t="s">
        <v>184</v>
      </c>
      <c r="C121" s="11" t="s">
        <v>185</v>
      </c>
      <c r="D121" s="11" t="s">
        <v>185</v>
      </c>
      <c r="E121" s="11" t="s">
        <v>215</v>
      </c>
      <c r="F121" s="11"/>
      <c r="G121" s="11"/>
      <c r="H121" s="11">
        <v>30</v>
      </c>
      <c r="I121" s="11">
        <v>710000000</v>
      </c>
      <c r="J121" s="11" t="s">
        <v>110</v>
      </c>
      <c r="K121" s="11" t="s">
        <v>203</v>
      </c>
      <c r="L121" s="11" t="s">
        <v>105</v>
      </c>
      <c r="M121" s="11">
        <v>350000000</v>
      </c>
      <c r="N121" s="11" t="s">
        <v>182</v>
      </c>
      <c r="O121" s="11"/>
      <c r="P121" s="11" t="s">
        <v>205</v>
      </c>
      <c r="Q121" s="11"/>
      <c r="R121" s="11"/>
      <c r="S121" s="11">
        <v>0</v>
      </c>
      <c r="T121" s="11">
        <v>0</v>
      </c>
      <c r="U121" s="11">
        <v>100</v>
      </c>
      <c r="V121" s="11" t="s">
        <v>112</v>
      </c>
      <c r="W121" s="11" t="s">
        <v>106</v>
      </c>
      <c r="X121" s="12">
        <v>22</v>
      </c>
      <c r="Y121" s="13">
        <v>381005.1</v>
      </c>
      <c r="Z121" s="14">
        <v>8382112.1999999993</v>
      </c>
      <c r="AA121" s="15">
        <v>9387965.6640000008</v>
      </c>
      <c r="AB121" s="16">
        <v>20</v>
      </c>
      <c r="AC121" s="13">
        <v>381005.1</v>
      </c>
      <c r="AD121" s="14">
        <v>7620102</v>
      </c>
      <c r="AE121" s="14">
        <v>8534514.2400000002</v>
      </c>
      <c r="AF121" s="16">
        <v>16</v>
      </c>
      <c r="AG121" s="13">
        <v>381005.1</v>
      </c>
      <c r="AH121" s="14">
        <v>6096081.5999999996</v>
      </c>
      <c r="AI121" s="14">
        <v>6827611.392</v>
      </c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>
        <f t="shared" si="9"/>
        <v>58</v>
      </c>
      <c r="AW121" s="14">
        <f t="shared" si="10"/>
        <v>22098295.799999997</v>
      </c>
      <c r="AX121" s="14">
        <f t="shared" si="11"/>
        <v>24750091.296</v>
      </c>
      <c r="AY121" s="11" t="s">
        <v>113</v>
      </c>
      <c r="AZ121" s="11" t="s">
        <v>188</v>
      </c>
      <c r="BA121" s="11" t="s">
        <v>189</v>
      </c>
      <c r="BB121" s="14"/>
      <c r="BC121" s="14"/>
      <c r="BD121" s="14"/>
      <c r="BE121" s="14"/>
      <c r="BF121" s="17"/>
      <c r="BG121" s="17"/>
      <c r="BH121" s="14"/>
      <c r="BI121" s="14"/>
      <c r="BJ121" s="14"/>
      <c r="BK121" s="14" t="s">
        <v>116</v>
      </c>
      <c r="BL121" s="14" t="s">
        <v>117</v>
      </c>
      <c r="BM121" s="14" t="s">
        <v>118</v>
      </c>
    </row>
    <row r="122" spans="1:65" s="18" customFormat="1" ht="25.5" customHeight="1" x14ac:dyDescent="0.35">
      <c r="A122" s="11" t="s">
        <v>383</v>
      </c>
      <c r="B122" s="11" t="s">
        <v>184</v>
      </c>
      <c r="C122" s="11" t="s">
        <v>185</v>
      </c>
      <c r="D122" s="11" t="s">
        <v>185</v>
      </c>
      <c r="E122" s="11" t="s">
        <v>215</v>
      </c>
      <c r="F122" s="11"/>
      <c r="G122" s="11"/>
      <c r="H122" s="11">
        <v>30</v>
      </c>
      <c r="I122" s="11">
        <v>710000000</v>
      </c>
      <c r="J122" s="11" t="s">
        <v>110</v>
      </c>
      <c r="K122" s="11" t="s">
        <v>203</v>
      </c>
      <c r="L122" s="11" t="s">
        <v>105</v>
      </c>
      <c r="M122" s="11">
        <v>350000000</v>
      </c>
      <c r="N122" s="11" t="s">
        <v>182</v>
      </c>
      <c r="O122" s="11"/>
      <c r="P122" s="11" t="s">
        <v>205</v>
      </c>
      <c r="Q122" s="11"/>
      <c r="R122" s="11"/>
      <c r="S122" s="11">
        <v>0</v>
      </c>
      <c r="T122" s="11">
        <v>0</v>
      </c>
      <c r="U122" s="11">
        <v>100</v>
      </c>
      <c r="V122" s="11" t="s">
        <v>112</v>
      </c>
      <c r="W122" s="11" t="s">
        <v>106</v>
      </c>
      <c r="X122" s="12">
        <v>22</v>
      </c>
      <c r="Y122" s="13">
        <v>301836.15000000002</v>
      </c>
      <c r="Z122" s="14">
        <v>6640395.3000000007</v>
      </c>
      <c r="AA122" s="15">
        <v>7437242.7360000014</v>
      </c>
      <c r="AB122" s="16">
        <v>20</v>
      </c>
      <c r="AC122" s="13">
        <v>301836.15000000002</v>
      </c>
      <c r="AD122" s="14">
        <v>6036723</v>
      </c>
      <c r="AE122" s="14">
        <v>6761129.7600000007</v>
      </c>
      <c r="AF122" s="16">
        <v>16</v>
      </c>
      <c r="AG122" s="13">
        <v>301836.15000000002</v>
      </c>
      <c r="AH122" s="14">
        <v>4829378.4000000004</v>
      </c>
      <c r="AI122" s="14">
        <v>5408903.8080000011</v>
      </c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>
        <f t="shared" si="9"/>
        <v>58</v>
      </c>
      <c r="AW122" s="14">
        <f t="shared" si="10"/>
        <v>17506496.700000003</v>
      </c>
      <c r="AX122" s="14">
        <f t="shared" si="11"/>
        <v>19607276.304000005</v>
      </c>
      <c r="AY122" s="11" t="s">
        <v>113</v>
      </c>
      <c r="AZ122" s="11" t="s">
        <v>186</v>
      </c>
      <c r="BA122" s="11" t="s">
        <v>187</v>
      </c>
      <c r="BB122" s="14"/>
      <c r="BC122" s="14"/>
      <c r="BD122" s="14"/>
      <c r="BE122" s="14"/>
      <c r="BF122" s="17"/>
      <c r="BG122" s="17"/>
      <c r="BH122" s="14"/>
      <c r="BI122" s="14"/>
      <c r="BJ122" s="14"/>
      <c r="BK122" s="14" t="s">
        <v>116</v>
      </c>
      <c r="BL122" s="14" t="s">
        <v>117</v>
      </c>
      <c r="BM122" s="14" t="s">
        <v>118</v>
      </c>
    </row>
    <row r="123" spans="1:65" s="18" customFormat="1" ht="25.5" customHeight="1" x14ac:dyDescent="0.35">
      <c r="A123" s="11" t="s">
        <v>382</v>
      </c>
      <c r="B123" s="11" t="s">
        <v>184</v>
      </c>
      <c r="C123" s="11" t="s">
        <v>185</v>
      </c>
      <c r="D123" s="11" t="s">
        <v>185</v>
      </c>
      <c r="E123" s="11" t="s">
        <v>215</v>
      </c>
      <c r="F123" s="11"/>
      <c r="G123" s="11"/>
      <c r="H123" s="11">
        <v>30</v>
      </c>
      <c r="I123" s="11">
        <v>710000000</v>
      </c>
      <c r="J123" s="11" t="s">
        <v>110</v>
      </c>
      <c r="K123" s="11" t="s">
        <v>203</v>
      </c>
      <c r="L123" s="11" t="s">
        <v>105</v>
      </c>
      <c r="M123" s="11">
        <v>590000000</v>
      </c>
      <c r="N123" s="11" t="s">
        <v>181</v>
      </c>
      <c r="O123" s="11"/>
      <c r="P123" s="11" t="s">
        <v>205</v>
      </c>
      <c r="Q123" s="11"/>
      <c r="R123" s="11"/>
      <c r="S123" s="11">
        <v>0</v>
      </c>
      <c r="T123" s="11">
        <v>0</v>
      </c>
      <c r="U123" s="11">
        <v>100</v>
      </c>
      <c r="V123" s="11" t="s">
        <v>112</v>
      </c>
      <c r="W123" s="11" t="s">
        <v>106</v>
      </c>
      <c r="X123" s="12">
        <v>8</v>
      </c>
      <c r="Y123" s="13">
        <v>109653.6</v>
      </c>
      <c r="Z123" s="14">
        <v>877228.8</v>
      </c>
      <c r="AA123" s="15">
        <v>982496.25600000017</v>
      </c>
      <c r="AB123" s="16">
        <v>8</v>
      </c>
      <c r="AC123" s="13">
        <v>109653.6</v>
      </c>
      <c r="AD123" s="14">
        <v>877228.8</v>
      </c>
      <c r="AE123" s="14">
        <v>982496.25600000017</v>
      </c>
      <c r="AF123" s="16">
        <v>8</v>
      </c>
      <c r="AG123" s="13">
        <v>109653.6</v>
      </c>
      <c r="AH123" s="14">
        <v>877228.8</v>
      </c>
      <c r="AI123" s="14">
        <v>982496.25600000017</v>
      </c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>
        <f t="shared" si="9"/>
        <v>24</v>
      </c>
      <c r="AW123" s="14">
        <f t="shared" si="10"/>
        <v>2631686.4000000004</v>
      </c>
      <c r="AX123" s="14">
        <f t="shared" si="11"/>
        <v>2947488.7680000006</v>
      </c>
      <c r="AY123" s="11" t="s">
        <v>113</v>
      </c>
      <c r="AZ123" s="11" t="s">
        <v>201</v>
      </c>
      <c r="BA123" s="11" t="s">
        <v>202</v>
      </c>
      <c r="BB123" s="14"/>
      <c r="BC123" s="14"/>
      <c r="BD123" s="14"/>
      <c r="BE123" s="14"/>
      <c r="BF123" s="17"/>
      <c r="BG123" s="17"/>
      <c r="BH123" s="14"/>
      <c r="BI123" s="14"/>
      <c r="BJ123" s="14"/>
      <c r="BK123" s="14" t="s">
        <v>116</v>
      </c>
      <c r="BL123" s="14" t="s">
        <v>117</v>
      </c>
      <c r="BM123" s="14" t="s">
        <v>118</v>
      </c>
    </row>
    <row r="124" spans="1:65" s="18" customFormat="1" ht="25.5" customHeight="1" x14ac:dyDescent="0.35">
      <c r="A124" s="11" t="s">
        <v>381</v>
      </c>
      <c r="B124" s="11" t="s">
        <v>184</v>
      </c>
      <c r="C124" s="11" t="s">
        <v>185</v>
      </c>
      <c r="D124" s="11" t="s">
        <v>185</v>
      </c>
      <c r="E124" s="11" t="s">
        <v>215</v>
      </c>
      <c r="F124" s="11"/>
      <c r="G124" s="11"/>
      <c r="H124" s="11">
        <v>30</v>
      </c>
      <c r="I124" s="11">
        <v>710000000</v>
      </c>
      <c r="J124" s="11" t="s">
        <v>110</v>
      </c>
      <c r="K124" s="11" t="s">
        <v>203</v>
      </c>
      <c r="L124" s="11" t="s">
        <v>105</v>
      </c>
      <c r="M124" s="11">
        <v>590000000</v>
      </c>
      <c r="N124" s="11" t="s">
        <v>181</v>
      </c>
      <c r="O124" s="11"/>
      <c r="P124" s="11" t="s">
        <v>205</v>
      </c>
      <c r="Q124" s="11"/>
      <c r="R124" s="11"/>
      <c r="S124" s="11">
        <v>0</v>
      </c>
      <c r="T124" s="11">
        <v>0</v>
      </c>
      <c r="U124" s="11">
        <v>100</v>
      </c>
      <c r="V124" s="11" t="s">
        <v>112</v>
      </c>
      <c r="W124" s="11" t="s">
        <v>106</v>
      </c>
      <c r="X124" s="12">
        <v>8</v>
      </c>
      <c r="Y124" s="13">
        <v>96019.35</v>
      </c>
      <c r="Z124" s="14">
        <v>768154.8</v>
      </c>
      <c r="AA124" s="15">
        <v>860333.37600000016</v>
      </c>
      <c r="AB124" s="16">
        <v>8</v>
      </c>
      <c r="AC124" s="13">
        <v>96019.35</v>
      </c>
      <c r="AD124" s="14">
        <v>768154.8</v>
      </c>
      <c r="AE124" s="14">
        <v>860333.37600000016</v>
      </c>
      <c r="AF124" s="16">
        <v>8</v>
      </c>
      <c r="AG124" s="13">
        <v>96019.35</v>
      </c>
      <c r="AH124" s="14">
        <v>768154.8</v>
      </c>
      <c r="AI124" s="14">
        <v>860333.37600000016</v>
      </c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>
        <f t="shared" si="9"/>
        <v>24</v>
      </c>
      <c r="AW124" s="14">
        <f t="shared" si="10"/>
        <v>2304464.4000000004</v>
      </c>
      <c r="AX124" s="14">
        <f t="shared" si="11"/>
        <v>2581000.1280000005</v>
      </c>
      <c r="AY124" s="11" t="s">
        <v>113</v>
      </c>
      <c r="AZ124" s="11" t="s">
        <v>199</v>
      </c>
      <c r="BA124" s="11" t="s">
        <v>200</v>
      </c>
      <c r="BB124" s="14"/>
      <c r="BC124" s="14"/>
      <c r="BD124" s="14"/>
      <c r="BE124" s="14"/>
      <c r="BF124" s="17"/>
      <c r="BG124" s="17"/>
      <c r="BH124" s="14"/>
      <c r="BI124" s="14"/>
      <c r="BJ124" s="14"/>
      <c r="BK124" s="14" t="s">
        <v>116</v>
      </c>
      <c r="BL124" s="14" t="s">
        <v>117</v>
      </c>
      <c r="BM124" s="14" t="s">
        <v>118</v>
      </c>
    </row>
    <row r="125" spans="1:65" s="18" customFormat="1" ht="25.5" customHeight="1" x14ac:dyDescent="0.35">
      <c r="A125" s="11" t="s">
        <v>380</v>
      </c>
      <c r="B125" s="11" t="s">
        <v>184</v>
      </c>
      <c r="C125" s="11" t="s">
        <v>185</v>
      </c>
      <c r="D125" s="11" t="s">
        <v>185</v>
      </c>
      <c r="E125" s="11" t="s">
        <v>215</v>
      </c>
      <c r="F125" s="11"/>
      <c r="G125" s="11"/>
      <c r="H125" s="11">
        <v>30</v>
      </c>
      <c r="I125" s="11">
        <v>710000000</v>
      </c>
      <c r="J125" s="11" t="s">
        <v>110</v>
      </c>
      <c r="K125" s="11" t="s">
        <v>203</v>
      </c>
      <c r="L125" s="11" t="s">
        <v>105</v>
      </c>
      <c r="M125" s="11">
        <v>590000000</v>
      </c>
      <c r="N125" s="11" t="s">
        <v>181</v>
      </c>
      <c r="O125" s="11"/>
      <c r="P125" s="11" t="s">
        <v>205</v>
      </c>
      <c r="Q125" s="11"/>
      <c r="R125" s="11"/>
      <c r="S125" s="11">
        <v>0</v>
      </c>
      <c r="T125" s="11">
        <v>0</v>
      </c>
      <c r="U125" s="11">
        <v>100</v>
      </c>
      <c r="V125" s="11" t="s">
        <v>112</v>
      </c>
      <c r="W125" s="11" t="s">
        <v>106</v>
      </c>
      <c r="X125" s="12">
        <v>3</v>
      </c>
      <c r="Y125" s="13">
        <v>190502.55</v>
      </c>
      <c r="Z125" s="14">
        <v>571507.64999999991</v>
      </c>
      <c r="AA125" s="15">
        <v>640088.56799999997</v>
      </c>
      <c r="AB125" s="16">
        <v>3</v>
      </c>
      <c r="AC125" s="13">
        <v>190502.55</v>
      </c>
      <c r="AD125" s="14">
        <v>571507.64999999991</v>
      </c>
      <c r="AE125" s="14">
        <v>640088.56799999997</v>
      </c>
      <c r="AF125" s="16">
        <v>3</v>
      </c>
      <c r="AG125" s="13">
        <v>190502.55</v>
      </c>
      <c r="AH125" s="14">
        <v>571507.64999999991</v>
      </c>
      <c r="AI125" s="14">
        <v>640088.56799999997</v>
      </c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>
        <f t="shared" si="9"/>
        <v>9</v>
      </c>
      <c r="AW125" s="14">
        <f t="shared" si="10"/>
        <v>1714522.9499999997</v>
      </c>
      <c r="AX125" s="14">
        <f t="shared" si="11"/>
        <v>1920265.7039999999</v>
      </c>
      <c r="AY125" s="11" t="s">
        <v>113</v>
      </c>
      <c r="AZ125" s="11" t="s">
        <v>192</v>
      </c>
      <c r="BA125" s="11" t="s">
        <v>193</v>
      </c>
      <c r="BB125" s="14"/>
      <c r="BC125" s="14"/>
      <c r="BD125" s="14"/>
      <c r="BE125" s="14"/>
      <c r="BF125" s="17"/>
      <c r="BG125" s="17"/>
      <c r="BH125" s="14"/>
      <c r="BI125" s="14"/>
      <c r="BJ125" s="14"/>
      <c r="BK125" s="14" t="s">
        <v>116</v>
      </c>
      <c r="BL125" s="14" t="s">
        <v>117</v>
      </c>
      <c r="BM125" s="14" t="s">
        <v>118</v>
      </c>
    </row>
    <row r="126" spans="1:65" s="18" customFormat="1" ht="25.5" customHeight="1" x14ac:dyDescent="0.35">
      <c r="A126" s="11" t="s">
        <v>379</v>
      </c>
      <c r="B126" s="11" t="s">
        <v>184</v>
      </c>
      <c r="C126" s="11" t="s">
        <v>185</v>
      </c>
      <c r="D126" s="11" t="s">
        <v>185</v>
      </c>
      <c r="E126" s="11" t="s">
        <v>215</v>
      </c>
      <c r="F126" s="11"/>
      <c r="G126" s="11"/>
      <c r="H126" s="11">
        <v>30</v>
      </c>
      <c r="I126" s="11">
        <v>710000000</v>
      </c>
      <c r="J126" s="11" t="s">
        <v>110</v>
      </c>
      <c r="K126" s="11" t="s">
        <v>203</v>
      </c>
      <c r="L126" s="11" t="s">
        <v>105</v>
      </c>
      <c r="M126" s="11">
        <v>590000000</v>
      </c>
      <c r="N126" s="11" t="s">
        <v>181</v>
      </c>
      <c r="O126" s="11"/>
      <c r="P126" s="11" t="s">
        <v>205</v>
      </c>
      <c r="Q126" s="11"/>
      <c r="R126" s="11"/>
      <c r="S126" s="11">
        <v>0</v>
      </c>
      <c r="T126" s="11">
        <v>0</v>
      </c>
      <c r="U126" s="11">
        <v>100</v>
      </c>
      <c r="V126" s="11" t="s">
        <v>112</v>
      </c>
      <c r="W126" s="11" t="s">
        <v>106</v>
      </c>
      <c r="X126" s="12">
        <v>3</v>
      </c>
      <c r="Y126" s="13">
        <v>117257.7</v>
      </c>
      <c r="Z126" s="14">
        <v>351773.1</v>
      </c>
      <c r="AA126" s="15">
        <v>393985.87200000003</v>
      </c>
      <c r="AB126" s="16">
        <v>3</v>
      </c>
      <c r="AC126" s="13">
        <v>117257.7</v>
      </c>
      <c r="AD126" s="14">
        <v>351773.1</v>
      </c>
      <c r="AE126" s="14">
        <v>393985.87200000003</v>
      </c>
      <c r="AF126" s="16">
        <v>3</v>
      </c>
      <c r="AG126" s="13">
        <v>117257.7</v>
      </c>
      <c r="AH126" s="14">
        <v>351773.1</v>
      </c>
      <c r="AI126" s="14">
        <v>393985.87200000003</v>
      </c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>
        <f t="shared" si="9"/>
        <v>9</v>
      </c>
      <c r="AW126" s="14">
        <f t="shared" si="10"/>
        <v>1055319.2999999998</v>
      </c>
      <c r="AX126" s="14">
        <f t="shared" si="11"/>
        <v>1181957.6159999999</v>
      </c>
      <c r="AY126" s="11" t="s">
        <v>113</v>
      </c>
      <c r="AZ126" s="11" t="s">
        <v>190</v>
      </c>
      <c r="BA126" s="11" t="s">
        <v>191</v>
      </c>
      <c r="BB126" s="14"/>
      <c r="BC126" s="14"/>
      <c r="BD126" s="14"/>
      <c r="BE126" s="14"/>
      <c r="BF126" s="17"/>
      <c r="BG126" s="17"/>
      <c r="BH126" s="14"/>
      <c r="BI126" s="14"/>
      <c r="BJ126" s="14"/>
      <c r="BK126" s="14" t="s">
        <v>116</v>
      </c>
      <c r="BL126" s="14" t="s">
        <v>117</v>
      </c>
      <c r="BM126" s="14" t="s">
        <v>118</v>
      </c>
    </row>
    <row r="127" spans="1:65" s="18" customFormat="1" ht="25.5" customHeight="1" x14ac:dyDescent="0.35">
      <c r="A127" s="11" t="s">
        <v>378</v>
      </c>
      <c r="B127" s="11" t="s">
        <v>184</v>
      </c>
      <c r="C127" s="11" t="s">
        <v>185</v>
      </c>
      <c r="D127" s="11" t="s">
        <v>185</v>
      </c>
      <c r="E127" s="11" t="s">
        <v>215</v>
      </c>
      <c r="F127" s="11"/>
      <c r="G127" s="11"/>
      <c r="H127" s="11">
        <v>30</v>
      </c>
      <c r="I127" s="11">
        <v>710000000</v>
      </c>
      <c r="J127" s="11" t="s">
        <v>110</v>
      </c>
      <c r="K127" s="11" t="s">
        <v>203</v>
      </c>
      <c r="L127" s="11" t="s">
        <v>105</v>
      </c>
      <c r="M127" s="11">
        <v>590000000</v>
      </c>
      <c r="N127" s="11" t="s">
        <v>181</v>
      </c>
      <c r="O127" s="11"/>
      <c r="P127" s="11" t="s">
        <v>205</v>
      </c>
      <c r="Q127" s="11"/>
      <c r="R127" s="11"/>
      <c r="S127" s="11">
        <v>0</v>
      </c>
      <c r="T127" s="11">
        <v>0</v>
      </c>
      <c r="U127" s="11">
        <v>100</v>
      </c>
      <c r="V127" s="11" t="s">
        <v>112</v>
      </c>
      <c r="W127" s="11" t="s">
        <v>106</v>
      </c>
      <c r="X127" s="12">
        <v>22</v>
      </c>
      <c r="Y127" s="13">
        <v>381005.1</v>
      </c>
      <c r="Z127" s="14">
        <v>8382112.1999999993</v>
      </c>
      <c r="AA127" s="15">
        <v>9387965.6640000008</v>
      </c>
      <c r="AB127" s="16">
        <v>15</v>
      </c>
      <c r="AC127" s="13">
        <v>381005.1</v>
      </c>
      <c r="AD127" s="14">
        <v>5715076.5</v>
      </c>
      <c r="AE127" s="14">
        <v>6400885.6800000006</v>
      </c>
      <c r="AF127" s="16">
        <v>16</v>
      </c>
      <c r="AG127" s="13">
        <v>381005.1</v>
      </c>
      <c r="AH127" s="14">
        <v>6096081.5999999996</v>
      </c>
      <c r="AI127" s="14">
        <v>6827611.392</v>
      </c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>
        <f t="shared" si="9"/>
        <v>53</v>
      </c>
      <c r="AW127" s="14">
        <f t="shared" si="10"/>
        <v>20193270.299999997</v>
      </c>
      <c r="AX127" s="14">
        <f t="shared" si="11"/>
        <v>22616462.735999998</v>
      </c>
      <c r="AY127" s="11" t="s">
        <v>113</v>
      </c>
      <c r="AZ127" s="11" t="s">
        <v>188</v>
      </c>
      <c r="BA127" s="11" t="s">
        <v>189</v>
      </c>
      <c r="BB127" s="14"/>
      <c r="BC127" s="14"/>
      <c r="BD127" s="14"/>
      <c r="BE127" s="14"/>
      <c r="BF127" s="17"/>
      <c r="BG127" s="17"/>
      <c r="BH127" s="14"/>
      <c r="BI127" s="14"/>
      <c r="BJ127" s="14"/>
      <c r="BK127" s="14" t="s">
        <v>116</v>
      </c>
      <c r="BL127" s="14" t="s">
        <v>117</v>
      </c>
      <c r="BM127" s="14" t="s">
        <v>118</v>
      </c>
    </row>
    <row r="128" spans="1:65" s="18" customFormat="1" ht="25.5" customHeight="1" x14ac:dyDescent="0.35">
      <c r="A128" s="11" t="s">
        <v>377</v>
      </c>
      <c r="B128" s="11" t="s">
        <v>184</v>
      </c>
      <c r="C128" s="11" t="s">
        <v>185</v>
      </c>
      <c r="D128" s="11" t="s">
        <v>185</v>
      </c>
      <c r="E128" s="11" t="s">
        <v>215</v>
      </c>
      <c r="F128" s="11"/>
      <c r="G128" s="11"/>
      <c r="H128" s="11">
        <v>30</v>
      </c>
      <c r="I128" s="11">
        <v>710000000</v>
      </c>
      <c r="J128" s="11" t="s">
        <v>110</v>
      </c>
      <c r="K128" s="11" t="s">
        <v>203</v>
      </c>
      <c r="L128" s="11" t="s">
        <v>105</v>
      </c>
      <c r="M128" s="11">
        <v>590000000</v>
      </c>
      <c r="N128" s="11" t="s">
        <v>181</v>
      </c>
      <c r="O128" s="11"/>
      <c r="P128" s="11" t="s">
        <v>205</v>
      </c>
      <c r="Q128" s="11"/>
      <c r="R128" s="11"/>
      <c r="S128" s="11">
        <v>0</v>
      </c>
      <c r="T128" s="11">
        <v>0</v>
      </c>
      <c r="U128" s="11">
        <v>100</v>
      </c>
      <c r="V128" s="11" t="s">
        <v>112</v>
      </c>
      <c r="W128" s="11" t="s">
        <v>106</v>
      </c>
      <c r="X128" s="12">
        <v>22</v>
      </c>
      <c r="Y128" s="13">
        <v>301836.15000000002</v>
      </c>
      <c r="Z128" s="14">
        <v>6640395.3000000007</v>
      </c>
      <c r="AA128" s="15">
        <v>7437242.7360000014</v>
      </c>
      <c r="AB128" s="16">
        <v>15</v>
      </c>
      <c r="AC128" s="13">
        <v>301836.15000000002</v>
      </c>
      <c r="AD128" s="14">
        <v>4527542.25</v>
      </c>
      <c r="AE128" s="14">
        <v>5070847.32</v>
      </c>
      <c r="AF128" s="16">
        <v>16</v>
      </c>
      <c r="AG128" s="13">
        <v>301836.15000000002</v>
      </c>
      <c r="AH128" s="14">
        <v>4829378.4000000004</v>
      </c>
      <c r="AI128" s="14">
        <v>5408903.8080000011</v>
      </c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>
        <f t="shared" si="9"/>
        <v>53</v>
      </c>
      <c r="AW128" s="14">
        <f t="shared" si="10"/>
        <v>15997315.950000001</v>
      </c>
      <c r="AX128" s="14">
        <f t="shared" si="11"/>
        <v>17916993.864000004</v>
      </c>
      <c r="AY128" s="11" t="s">
        <v>113</v>
      </c>
      <c r="AZ128" s="11" t="s">
        <v>186</v>
      </c>
      <c r="BA128" s="11" t="s">
        <v>187</v>
      </c>
      <c r="BB128" s="14"/>
      <c r="BC128" s="14"/>
      <c r="BD128" s="14"/>
      <c r="BE128" s="14"/>
      <c r="BF128" s="17"/>
      <c r="BG128" s="17"/>
      <c r="BH128" s="14"/>
      <c r="BI128" s="14"/>
      <c r="BJ128" s="14"/>
      <c r="BK128" s="14" t="s">
        <v>116</v>
      </c>
      <c r="BL128" s="14" t="s">
        <v>117</v>
      </c>
      <c r="BM128" s="14" t="s">
        <v>118</v>
      </c>
    </row>
    <row r="129" spans="1:65" s="18" customFormat="1" ht="25.5" customHeight="1" x14ac:dyDescent="0.35">
      <c r="A129" s="11" t="s">
        <v>376</v>
      </c>
      <c r="B129" s="11" t="s">
        <v>184</v>
      </c>
      <c r="C129" s="11" t="s">
        <v>185</v>
      </c>
      <c r="D129" s="11" t="s">
        <v>185</v>
      </c>
      <c r="E129" s="11" t="s">
        <v>215</v>
      </c>
      <c r="F129" s="11"/>
      <c r="G129" s="11"/>
      <c r="H129" s="11">
        <v>30</v>
      </c>
      <c r="I129" s="11">
        <v>710000000</v>
      </c>
      <c r="J129" s="11" t="s">
        <v>110</v>
      </c>
      <c r="K129" s="11" t="s">
        <v>203</v>
      </c>
      <c r="L129" s="11" t="s">
        <v>105</v>
      </c>
      <c r="M129" s="11">
        <v>610000000</v>
      </c>
      <c r="N129" s="11" t="s">
        <v>176</v>
      </c>
      <c r="O129" s="11"/>
      <c r="P129" s="11" t="s">
        <v>205</v>
      </c>
      <c r="Q129" s="11"/>
      <c r="R129" s="11"/>
      <c r="S129" s="11">
        <v>0</v>
      </c>
      <c r="T129" s="11">
        <v>0</v>
      </c>
      <c r="U129" s="11">
        <v>100</v>
      </c>
      <c r="V129" s="11" t="s">
        <v>112</v>
      </c>
      <c r="W129" s="11" t="s">
        <v>106</v>
      </c>
      <c r="X129" s="12">
        <v>20</v>
      </c>
      <c r="Y129" s="13">
        <v>109653.6</v>
      </c>
      <c r="Z129" s="14">
        <v>2193072</v>
      </c>
      <c r="AA129" s="15">
        <v>2456240.64</v>
      </c>
      <c r="AB129" s="16">
        <v>18</v>
      </c>
      <c r="AC129" s="13">
        <v>109653.6</v>
      </c>
      <c r="AD129" s="14">
        <v>1973764.8</v>
      </c>
      <c r="AE129" s="14">
        <v>2210616.5760000004</v>
      </c>
      <c r="AF129" s="16">
        <v>18</v>
      </c>
      <c r="AG129" s="13">
        <v>109653.6</v>
      </c>
      <c r="AH129" s="14">
        <v>1973764.8</v>
      </c>
      <c r="AI129" s="14">
        <v>2210616.5760000004</v>
      </c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>
        <f t="shared" si="9"/>
        <v>56</v>
      </c>
      <c r="AW129" s="14">
        <f t="shared" si="10"/>
        <v>6140601.5999999996</v>
      </c>
      <c r="AX129" s="14">
        <f t="shared" si="11"/>
        <v>6877473.7920000004</v>
      </c>
      <c r="AY129" s="11" t="s">
        <v>113</v>
      </c>
      <c r="AZ129" s="11" t="s">
        <v>201</v>
      </c>
      <c r="BA129" s="11" t="s">
        <v>202</v>
      </c>
      <c r="BB129" s="14"/>
      <c r="BC129" s="14"/>
      <c r="BD129" s="14"/>
      <c r="BE129" s="14"/>
      <c r="BF129" s="17"/>
      <c r="BG129" s="17"/>
      <c r="BH129" s="14"/>
      <c r="BI129" s="14"/>
      <c r="BJ129" s="14"/>
      <c r="BK129" s="14" t="s">
        <v>116</v>
      </c>
      <c r="BL129" s="14" t="s">
        <v>117</v>
      </c>
      <c r="BM129" s="14" t="s">
        <v>118</v>
      </c>
    </row>
    <row r="130" spans="1:65" s="18" customFormat="1" ht="25.5" customHeight="1" x14ac:dyDescent="0.35">
      <c r="A130" s="11" t="s">
        <v>375</v>
      </c>
      <c r="B130" s="11" t="s">
        <v>184</v>
      </c>
      <c r="C130" s="11" t="s">
        <v>185</v>
      </c>
      <c r="D130" s="11" t="s">
        <v>185</v>
      </c>
      <c r="E130" s="11" t="s">
        <v>215</v>
      </c>
      <c r="F130" s="11"/>
      <c r="G130" s="11"/>
      <c r="H130" s="11">
        <v>30</v>
      </c>
      <c r="I130" s="11">
        <v>710000000</v>
      </c>
      <c r="J130" s="11" t="s">
        <v>110</v>
      </c>
      <c r="K130" s="11" t="s">
        <v>203</v>
      </c>
      <c r="L130" s="11" t="s">
        <v>105</v>
      </c>
      <c r="M130" s="11">
        <v>610000000</v>
      </c>
      <c r="N130" s="11" t="s">
        <v>176</v>
      </c>
      <c r="O130" s="11"/>
      <c r="P130" s="11" t="s">
        <v>205</v>
      </c>
      <c r="Q130" s="11"/>
      <c r="R130" s="11"/>
      <c r="S130" s="11">
        <v>0</v>
      </c>
      <c r="T130" s="11">
        <v>0</v>
      </c>
      <c r="U130" s="11">
        <v>100</v>
      </c>
      <c r="V130" s="11" t="s">
        <v>112</v>
      </c>
      <c r="W130" s="11" t="s">
        <v>106</v>
      </c>
      <c r="X130" s="12">
        <v>20</v>
      </c>
      <c r="Y130" s="13">
        <v>96019.35</v>
      </c>
      <c r="Z130" s="14">
        <v>1920387</v>
      </c>
      <c r="AA130" s="15">
        <v>2150833.4400000004</v>
      </c>
      <c r="AB130" s="16">
        <v>18</v>
      </c>
      <c r="AC130" s="13">
        <v>96019.35</v>
      </c>
      <c r="AD130" s="14">
        <v>1728348.3</v>
      </c>
      <c r="AE130" s="14">
        <v>1935750.0960000001</v>
      </c>
      <c r="AF130" s="16">
        <v>18</v>
      </c>
      <c r="AG130" s="13">
        <v>96019.35</v>
      </c>
      <c r="AH130" s="14">
        <v>1728348.3</v>
      </c>
      <c r="AI130" s="14">
        <v>1935750.0960000001</v>
      </c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>
        <f t="shared" si="9"/>
        <v>56</v>
      </c>
      <c r="AW130" s="14">
        <f t="shared" si="10"/>
        <v>5377083.5999999996</v>
      </c>
      <c r="AX130" s="14">
        <f t="shared" si="11"/>
        <v>6022333.6320000002</v>
      </c>
      <c r="AY130" s="11" t="s">
        <v>113</v>
      </c>
      <c r="AZ130" s="11" t="s">
        <v>199</v>
      </c>
      <c r="BA130" s="11" t="s">
        <v>200</v>
      </c>
      <c r="BB130" s="14"/>
      <c r="BC130" s="14"/>
      <c r="BD130" s="14"/>
      <c r="BE130" s="14"/>
      <c r="BF130" s="17"/>
      <c r="BG130" s="17"/>
      <c r="BH130" s="14"/>
      <c r="BI130" s="14"/>
      <c r="BJ130" s="14"/>
      <c r="BK130" s="14" t="s">
        <v>116</v>
      </c>
      <c r="BL130" s="14" t="s">
        <v>117</v>
      </c>
      <c r="BM130" s="14" t="s">
        <v>118</v>
      </c>
    </row>
    <row r="131" spans="1:65" s="18" customFormat="1" ht="25.5" customHeight="1" x14ac:dyDescent="0.35">
      <c r="A131" s="11" t="s">
        <v>374</v>
      </c>
      <c r="B131" s="11" t="s">
        <v>184</v>
      </c>
      <c r="C131" s="11" t="s">
        <v>185</v>
      </c>
      <c r="D131" s="11" t="s">
        <v>185</v>
      </c>
      <c r="E131" s="11" t="s">
        <v>215</v>
      </c>
      <c r="F131" s="11"/>
      <c r="G131" s="11"/>
      <c r="H131" s="11">
        <v>30</v>
      </c>
      <c r="I131" s="11">
        <v>710000000</v>
      </c>
      <c r="J131" s="11" t="s">
        <v>110</v>
      </c>
      <c r="K131" s="11" t="s">
        <v>203</v>
      </c>
      <c r="L131" s="11" t="s">
        <v>105</v>
      </c>
      <c r="M131" s="11">
        <v>610000000</v>
      </c>
      <c r="N131" s="11" t="s">
        <v>176</v>
      </c>
      <c r="O131" s="11"/>
      <c r="P131" s="11" t="s">
        <v>205</v>
      </c>
      <c r="Q131" s="11"/>
      <c r="R131" s="11"/>
      <c r="S131" s="11">
        <v>0</v>
      </c>
      <c r="T131" s="11">
        <v>0</v>
      </c>
      <c r="U131" s="11">
        <v>100</v>
      </c>
      <c r="V131" s="11" t="s">
        <v>112</v>
      </c>
      <c r="W131" s="11" t="s">
        <v>106</v>
      </c>
      <c r="X131" s="12">
        <v>1</v>
      </c>
      <c r="Y131" s="13">
        <v>244330.8</v>
      </c>
      <c r="Z131" s="14">
        <v>244330.8</v>
      </c>
      <c r="AA131" s="15">
        <v>273650.49599999998</v>
      </c>
      <c r="AB131" s="16">
        <v>1</v>
      </c>
      <c r="AC131" s="13">
        <v>244330.8</v>
      </c>
      <c r="AD131" s="14">
        <v>244330.8</v>
      </c>
      <c r="AE131" s="14">
        <v>273650.49599999998</v>
      </c>
      <c r="AF131" s="16">
        <v>1</v>
      </c>
      <c r="AG131" s="13">
        <v>244330.8</v>
      </c>
      <c r="AH131" s="14">
        <v>244330.8</v>
      </c>
      <c r="AI131" s="14">
        <v>273650.49599999998</v>
      </c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>
        <f t="shared" si="9"/>
        <v>3</v>
      </c>
      <c r="AW131" s="14">
        <f t="shared" si="10"/>
        <v>732992.39999999991</v>
      </c>
      <c r="AX131" s="14">
        <f t="shared" si="11"/>
        <v>820951.48800000001</v>
      </c>
      <c r="AY131" s="11" t="s">
        <v>113</v>
      </c>
      <c r="AZ131" s="11" t="s">
        <v>196</v>
      </c>
      <c r="BA131" s="11" t="s">
        <v>197</v>
      </c>
      <c r="BB131" s="14"/>
      <c r="BC131" s="14"/>
      <c r="BD131" s="14"/>
      <c r="BE131" s="14"/>
      <c r="BF131" s="17"/>
      <c r="BG131" s="17"/>
      <c r="BH131" s="14"/>
      <c r="BI131" s="14"/>
      <c r="BJ131" s="14"/>
      <c r="BK131" s="14" t="s">
        <v>116</v>
      </c>
      <c r="BL131" s="14" t="s">
        <v>117</v>
      </c>
      <c r="BM131" s="14" t="s">
        <v>118</v>
      </c>
    </row>
    <row r="132" spans="1:65" s="18" customFormat="1" ht="25.5" customHeight="1" x14ac:dyDescent="0.35">
      <c r="A132" s="11" t="s">
        <v>373</v>
      </c>
      <c r="B132" s="11" t="s">
        <v>184</v>
      </c>
      <c r="C132" s="11" t="s">
        <v>185</v>
      </c>
      <c r="D132" s="11" t="s">
        <v>185</v>
      </c>
      <c r="E132" s="11" t="s">
        <v>215</v>
      </c>
      <c r="F132" s="11"/>
      <c r="G132" s="11"/>
      <c r="H132" s="11">
        <v>30</v>
      </c>
      <c r="I132" s="11">
        <v>710000000</v>
      </c>
      <c r="J132" s="11" t="s">
        <v>110</v>
      </c>
      <c r="K132" s="11" t="s">
        <v>203</v>
      </c>
      <c r="L132" s="11" t="s">
        <v>105</v>
      </c>
      <c r="M132" s="11">
        <v>610000000</v>
      </c>
      <c r="N132" s="11" t="s">
        <v>176</v>
      </c>
      <c r="O132" s="11"/>
      <c r="P132" s="11" t="s">
        <v>205</v>
      </c>
      <c r="Q132" s="11"/>
      <c r="R132" s="11"/>
      <c r="S132" s="11">
        <v>0</v>
      </c>
      <c r="T132" s="11">
        <v>0</v>
      </c>
      <c r="U132" s="11">
        <v>100</v>
      </c>
      <c r="V132" s="11" t="s">
        <v>112</v>
      </c>
      <c r="W132" s="11" t="s">
        <v>106</v>
      </c>
      <c r="X132" s="12">
        <v>1</v>
      </c>
      <c r="Y132" s="13">
        <v>195500.55</v>
      </c>
      <c r="Z132" s="14">
        <v>195500.55</v>
      </c>
      <c r="AA132" s="15">
        <v>218960.61600000001</v>
      </c>
      <c r="AB132" s="16">
        <v>1</v>
      </c>
      <c r="AC132" s="13">
        <v>195500.55</v>
      </c>
      <c r="AD132" s="14">
        <v>195500.55</v>
      </c>
      <c r="AE132" s="14">
        <v>218960.61600000001</v>
      </c>
      <c r="AF132" s="16">
        <v>1</v>
      </c>
      <c r="AG132" s="13">
        <v>195500.55</v>
      </c>
      <c r="AH132" s="14">
        <v>195500.55</v>
      </c>
      <c r="AI132" s="14">
        <v>218960.61600000001</v>
      </c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>
        <f t="shared" si="9"/>
        <v>3</v>
      </c>
      <c r="AW132" s="14">
        <f t="shared" si="10"/>
        <v>586501.64999999991</v>
      </c>
      <c r="AX132" s="14">
        <f t="shared" si="11"/>
        <v>656881.848</v>
      </c>
      <c r="AY132" s="11" t="s">
        <v>113</v>
      </c>
      <c r="AZ132" s="11" t="s">
        <v>194</v>
      </c>
      <c r="BA132" s="11" t="s">
        <v>195</v>
      </c>
      <c r="BB132" s="14"/>
      <c r="BC132" s="14"/>
      <c r="BD132" s="14"/>
      <c r="BE132" s="14"/>
      <c r="BF132" s="17"/>
      <c r="BG132" s="17"/>
      <c r="BH132" s="14"/>
      <c r="BI132" s="14"/>
      <c r="BJ132" s="14"/>
      <c r="BK132" s="14" t="s">
        <v>116</v>
      </c>
      <c r="BL132" s="14" t="s">
        <v>117</v>
      </c>
      <c r="BM132" s="14" t="s">
        <v>118</v>
      </c>
    </row>
    <row r="133" spans="1:65" s="18" customFormat="1" ht="25.5" customHeight="1" x14ac:dyDescent="0.35">
      <c r="A133" s="11" t="s">
        <v>372</v>
      </c>
      <c r="B133" s="11" t="s">
        <v>184</v>
      </c>
      <c r="C133" s="11" t="s">
        <v>185</v>
      </c>
      <c r="D133" s="11" t="s">
        <v>185</v>
      </c>
      <c r="E133" s="11" t="s">
        <v>215</v>
      </c>
      <c r="F133" s="11"/>
      <c r="G133" s="11"/>
      <c r="H133" s="11">
        <v>30</v>
      </c>
      <c r="I133" s="11">
        <v>710000000</v>
      </c>
      <c r="J133" s="11" t="s">
        <v>110</v>
      </c>
      <c r="K133" s="11" t="s">
        <v>203</v>
      </c>
      <c r="L133" s="11" t="s">
        <v>105</v>
      </c>
      <c r="M133" s="11">
        <v>610000000</v>
      </c>
      <c r="N133" s="11" t="s">
        <v>176</v>
      </c>
      <c r="O133" s="11"/>
      <c r="P133" s="11" t="s">
        <v>205</v>
      </c>
      <c r="Q133" s="11"/>
      <c r="R133" s="11"/>
      <c r="S133" s="11">
        <v>0</v>
      </c>
      <c r="T133" s="11">
        <v>0</v>
      </c>
      <c r="U133" s="11">
        <v>100</v>
      </c>
      <c r="V133" s="11" t="s">
        <v>112</v>
      </c>
      <c r="W133" s="11" t="s">
        <v>106</v>
      </c>
      <c r="X133" s="12">
        <v>3</v>
      </c>
      <c r="Y133" s="13">
        <v>190502.55</v>
      </c>
      <c r="Z133" s="14">
        <v>571507.64999999991</v>
      </c>
      <c r="AA133" s="15">
        <v>640088.56799999997</v>
      </c>
      <c r="AB133" s="16">
        <v>3</v>
      </c>
      <c r="AC133" s="13">
        <v>190502.55</v>
      </c>
      <c r="AD133" s="14">
        <v>571507.64999999991</v>
      </c>
      <c r="AE133" s="14">
        <v>640088.56799999997</v>
      </c>
      <c r="AF133" s="16">
        <v>3</v>
      </c>
      <c r="AG133" s="13">
        <v>190502.55</v>
      </c>
      <c r="AH133" s="14">
        <v>571507.64999999991</v>
      </c>
      <c r="AI133" s="14">
        <v>640088.56799999997</v>
      </c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>
        <f t="shared" si="9"/>
        <v>9</v>
      </c>
      <c r="AW133" s="14">
        <f t="shared" si="10"/>
        <v>1714522.9499999997</v>
      </c>
      <c r="AX133" s="14">
        <f t="shared" si="11"/>
        <v>1920265.7039999999</v>
      </c>
      <c r="AY133" s="11" t="s">
        <v>113</v>
      </c>
      <c r="AZ133" s="11" t="s">
        <v>192</v>
      </c>
      <c r="BA133" s="11" t="s">
        <v>193</v>
      </c>
      <c r="BB133" s="14"/>
      <c r="BC133" s="14"/>
      <c r="BD133" s="14"/>
      <c r="BE133" s="14"/>
      <c r="BF133" s="17"/>
      <c r="BG133" s="17"/>
      <c r="BH133" s="14"/>
      <c r="BI133" s="14"/>
      <c r="BJ133" s="14"/>
      <c r="BK133" s="14" t="s">
        <v>116</v>
      </c>
      <c r="BL133" s="14" t="s">
        <v>117</v>
      </c>
      <c r="BM133" s="14" t="s">
        <v>118</v>
      </c>
    </row>
    <row r="134" spans="1:65" s="18" customFormat="1" ht="25.5" customHeight="1" x14ac:dyDescent="0.35">
      <c r="A134" s="11" t="s">
        <v>371</v>
      </c>
      <c r="B134" s="11" t="s">
        <v>184</v>
      </c>
      <c r="C134" s="11" t="s">
        <v>185</v>
      </c>
      <c r="D134" s="11" t="s">
        <v>185</v>
      </c>
      <c r="E134" s="11" t="s">
        <v>215</v>
      </c>
      <c r="F134" s="11"/>
      <c r="G134" s="11"/>
      <c r="H134" s="11">
        <v>30</v>
      </c>
      <c r="I134" s="11">
        <v>710000000</v>
      </c>
      <c r="J134" s="11" t="s">
        <v>110</v>
      </c>
      <c r="K134" s="11" t="s">
        <v>203</v>
      </c>
      <c r="L134" s="11" t="s">
        <v>105</v>
      </c>
      <c r="M134" s="11">
        <v>610000000</v>
      </c>
      <c r="N134" s="11" t="s">
        <v>176</v>
      </c>
      <c r="O134" s="11"/>
      <c r="P134" s="11" t="s">
        <v>205</v>
      </c>
      <c r="Q134" s="11"/>
      <c r="R134" s="11"/>
      <c r="S134" s="11">
        <v>0</v>
      </c>
      <c r="T134" s="11">
        <v>0</v>
      </c>
      <c r="U134" s="11">
        <v>100</v>
      </c>
      <c r="V134" s="11" t="s">
        <v>112</v>
      </c>
      <c r="W134" s="11" t="s">
        <v>106</v>
      </c>
      <c r="X134" s="12">
        <v>3</v>
      </c>
      <c r="Y134" s="13">
        <v>117257.7</v>
      </c>
      <c r="Z134" s="14">
        <v>351773.1</v>
      </c>
      <c r="AA134" s="15">
        <v>393985.87200000003</v>
      </c>
      <c r="AB134" s="16">
        <v>3</v>
      </c>
      <c r="AC134" s="13">
        <v>117257.7</v>
      </c>
      <c r="AD134" s="14">
        <v>351773.1</v>
      </c>
      <c r="AE134" s="14">
        <v>393985.87200000003</v>
      </c>
      <c r="AF134" s="16">
        <v>3</v>
      </c>
      <c r="AG134" s="13">
        <v>117257.7</v>
      </c>
      <c r="AH134" s="14">
        <v>351773.1</v>
      </c>
      <c r="AI134" s="14">
        <v>393985.87200000003</v>
      </c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>
        <f t="shared" si="9"/>
        <v>9</v>
      </c>
      <c r="AW134" s="14">
        <f t="shared" si="10"/>
        <v>1055319.2999999998</v>
      </c>
      <c r="AX134" s="14">
        <f t="shared" si="11"/>
        <v>1181957.6159999999</v>
      </c>
      <c r="AY134" s="11" t="s">
        <v>113</v>
      </c>
      <c r="AZ134" s="11" t="s">
        <v>190</v>
      </c>
      <c r="BA134" s="11" t="s">
        <v>191</v>
      </c>
      <c r="BB134" s="14"/>
      <c r="BC134" s="14"/>
      <c r="BD134" s="14"/>
      <c r="BE134" s="14"/>
      <c r="BF134" s="17"/>
      <c r="BG134" s="17"/>
      <c r="BH134" s="14"/>
      <c r="BI134" s="14"/>
      <c r="BJ134" s="14"/>
      <c r="BK134" s="14" t="s">
        <v>116</v>
      </c>
      <c r="BL134" s="14" t="s">
        <v>117</v>
      </c>
      <c r="BM134" s="14" t="s">
        <v>118</v>
      </c>
    </row>
    <row r="135" spans="1:65" s="18" customFormat="1" ht="25.5" customHeight="1" x14ac:dyDescent="0.35">
      <c r="A135" s="11" t="s">
        <v>370</v>
      </c>
      <c r="B135" s="11" t="s">
        <v>184</v>
      </c>
      <c r="C135" s="11" t="s">
        <v>185</v>
      </c>
      <c r="D135" s="11" t="s">
        <v>185</v>
      </c>
      <c r="E135" s="11" t="s">
        <v>215</v>
      </c>
      <c r="F135" s="11"/>
      <c r="G135" s="11"/>
      <c r="H135" s="11">
        <v>30</v>
      </c>
      <c r="I135" s="11">
        <v>710000000</v>
      </c>
      <c r="J135" s="11" t="s">
        <v>110</v>
      </c>
      <c r="K135" s="11" t="s">
        <v>203</v>
      </c>
      <c r="L135" s="11" t="s">
        <v>105</v>
      </c>
      <c r="M135" s="11">
        <v>610000000</v>
      </c>
      <c r="N135" s="11" t="s">
        <v>176</v>
      </c>
      <c r="O135" s="11"/>
      <c r="P135" s="11" t="s">
        <v>205</v>
      </c>
      <c r="Q135" s="11"/>
      <c r="R135" s="11"/>
      <c r="S135" s="11">
        <v>0</v>
      </c>
      <c r="T135" s="11">
        <v>0</v>
      </c>
      <c r="U135" s="11">
        <v>100</v>
      </c>
      <c r="V135" s="11" t="s">
        <v>112</v>
      </c>
      <c r="W135" s="11" t="s">
        <v>106</v>
      </c>
      <c r="X135" s="12">
        <v>26</v>
      </c>
      <c r="Y135" s="13">
        <v>381005.1</v>
      </c>
      <c r="Z135" s="14">
        <v>9906132.5999999996</v>
      </c>
      <c r="AA135" s="15">
        <v>11094868.512</v>
      </c>
      <c r="AB135" s="16">
        <v>20</v>
      </c>
      <c r="AC135" s="13">
        <v>381005.1</v>
      </c>
      <c r="AD135" s="14">
        <v>7620102</v>
      </c>
      <c r="AE135" s="14">
        <v>8534514.2400000002</v>
      </c>
      <c r="AF135" s="16">
        <v>20</v>
      </c>
      <c r="AG135" s="13">
        <v>381005.1</v>
      </c>
      <c r="AH135" s="14">
        <v>7620102</v>
      </c>
      <c r="AI135" s="14">
        <v>8534514.2400000002</v>
      </c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>
        <f t="shared" si="9"/>
        <v>66</v>
      </c>
      <c r="AW135" s="14">
        <f t="shared" si="10"/>
        <v>25146336.600000001</v>
      </c>
      <c r="AX135" s="14">
        <f t="shared" si="11"/>
        <v>28163896.992000006</v>
      </c>
      <c r="AY135" s="11" t="s">
        <v>113</v>
      </c>
      <c r="AZ135" s="11" t="s">
        <v>188</v>
      </c>
      <c r="BA135" s="11" t="s">
        <v>189</v>
      </c>
      <c r="BB135" s="14"/>
      <c r="BC135" s="14"/>
      <c r="BD135" s="14"/>
      <c r="BE135" s="14"/>
      <c r="BF135" s="17"/>
      <c r="BG135" s="17"/>
      <c r="BH135" s="14"/>
      <c r="BI135" s="14"/>
      <c r="BJ135" s="14"/>
      <c r="BK135" s="14" t="s">
        <v>116</v>
      </c>
      <c r="BL135" s="14" t="s">
        <v>117</v>
      </c>
      <c r="BM135" s="14" t="s">
        <v>118</v>
      </c>
    </row>
    <row r="136" spans="1:65" s="18" customFormat="1" ht="25.5" customHeight="1" x14ac:dyDescent="0.35">
      <c r="A136" s="11" t="s">
        <v>369</v>
      </c>
      <c r="B136" s="11" t="s">
        <v>184</v>
      </c>
      <c r="C136" s="11" t="s">
        <v>185</v>
      </c>
      <c r="D136" s="11" t="s">
        <v>185</v>
      </c>
      <c r="E136" s="11" t="s">
        <v>215</v>
      </c>
      <c r="F136" s="11"/>
      <c r="G136" s="11"/>
      <c r="H136" s="11">
        <v>30</v>
      </c>
      <c r="I136" s="11">
        <v>710000000</v>
      </c>
      <c r="J136" s="11" t="s">
        <v>110</v>
      </c>
      <c r="K136" s="11" t="s">
        <v>203</v>
      </c>
      <c r="L136" s="11" t="s">
        <v>105</v>
      </c>
      <c r="M136" s="11">
        <v>610000000</v>
      </c>
      <c r="N136" s="11" t="s">
        <v>176</v>
      </c>
      <c r="O136" s="11"/>
      <c r="P136" s="11" t="s">
        <v>205</v>
      </c>
      <c r="Q136" s="11"/>
      <c r="R136" s="11"/>
      <c r="S136" s="11">
        <v>0</v>
      </c>
      <c r="T136" s="11">
        <v>0</v>
      </c>
      <c r="U136" s="11">
        <v>100</v>
      </c>
      <c r="V136" s="11" t="s">
        <v>112</v>
      </c>
      <c r="W136" s="11" t="s">
        <v>106</v>
      </c>
      <c r="X136" s="12">
        <v>26</v>
      </c>
      <c r="Y136" s="13">
        <v>301836.15000000002</v>
      </c>
      <c r="Z136" s="14">
        <v>7847739.9000000004</v>
      </c>
      <c r="AA136" s="15">
        <v>8789468.688000001</v>
      </c>
      <c r="AB136" s="16">
        <v>20</v>
      </c>
      <c r="AC136" s="13">
        <v>301836.15000000002</v>
      </c>
      <c r="AD136" s="14">
        <v>6036723</v>
      </c>
      <c r="AE136" s="14">
        <v>6761129.7600000007</v>
      </c>
      <c r="AF136" s="16">
        <v>20</v>
      </c>
      <c r="AG136" s="13">
        <v>301836.15000000002</v>
      </c>
      <c r="AH136" s="14">
        <v>6036723</v>
      </c>
      <c r="AI136" s="14">
        <v>6761129.7600000007</v>
      </c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>
        <f t="shared" ref="AV136:AV167" si="12">X136+AB136+AF136</f>
        <v>66</v>
      </c>
      <c r="AW136" s="14">
        <f t="shared" ref="AW136:AW167" si="13">Z136+AD136+AH136</f>
        <v>19921185.899999999</v>
      </c>
      <c r="AX136" s="14">
        <f t="shared" ref="AX136:AX167" si="14">AW136*1.12</f>
        <v>22311728.208000001</v>
      </c>
      <c r="AY136" s="11" t="s">
        <v>113</v>
      </c>
      <c r="AZ136" s="11" t="s">
        <v>186</v>
      </c>
      <c r="BA136" s="11" t="s">
        <v>187</v>
      </c>
      <c r="BB136" s="14"/>
      <c r="BC136" s="14"/>
      <c r="BD136" s="14"/>
      <c r="BE136" s="14"/>
      <c r="BF136" s="17"/>
      <c r="BG136" s="17"/>
      <c r="BH136" s="14"/>
      <c r="BI136" s="14"/>
      <c r="BJ136" s="14"/>
      <c r="BK136" s="14" t="s">
        <v>116</v>
      </c>
      <c r="BL136" s="14" t="s">
        <v>117</v>
      </c>
      <c r="BM136" s="14" t="s">
        <v>118</v>
      </c>
    </row>
    <row r="137" spans="1:65" s="18" customFormat="1" ht="25.5" customHeight="1" x14ac:dyDescent="0.35">
      <c r="A137" s="11" t="s">
        <v>368</v>
      </c>
      <c r="B137" s="11" t="s">
        <v>184</v>
      </c>
      <c r="C137" s="11" t="s">
        <v>185</v>
      </c>
      <c r="D137" s="11" t="s">
        <v>185</v>
      </c>
      <c r="E137" s="11" t="s">
        <v>215</v>
      </c>
      <c r="F137" s="11"/>
      <c r="G137" s="11"/>
      <c r="H137" s="11">
        <v>30</v>
      </c>
      <c r="I137" s="11">
        <v>710000000</v>
      </c>
      <c r="J137" s="11" t="s">
        <v>110</v>
      </c>
      <c r="K137" s="11" t="s">
        <v>203</v>
      </c>
      <c r="L137" s="11" t="s">
        <v>105</v>
      </c>
      <c r="M137" s="11">
        <v>790000000</v>
      </c>
      <c r="N137" s="11" t="s">
        <v>210</v>
      </c>
      <c r="O137" s="11"/>
      <c r="P137" s="11" t="s">
        <v>205</v>
      </c>
      <c r="Q137" s="11"/>
      <c r="R137" s="11"/>
      <c r="S137" s="11">
        <v>0</v>
      </c>
      <c r="T137" s="11">
        <v>0</v>
      </c>
      <c r="U137" s="11">
        <v>100</v>
      </c>
      <c r="V137" s="11" t="s">
        <v>112</v>
      </c>
      <c r="W137" s="11" t="s">
        <v>106</v>
      </c>
      <c r="X137" s="12">
        <v>24</v>
      </c>
      <c r="Y137" s="13">
        <v>109653.6</v>
      </c>
      <c r="Z137" s="14">
        <v>2631686.4000000004</v>
      </c>
      <c r="AA137" s="15">
        <v>2947488.7680000006</v>
      </c>
      <c r="AB137" s="16">
        <v>21</v>
      </c>
      <c r="AC137" s="13">
        <v>109653.6</v>
      </c>
      <c r="AD137" s="14">
        <v>2302725.6</v>
      </c>
      <c r="AE137" s="14">
        <v>2579052.6720000003</v>
      </c>
      <c r="AF137" s="16">
        <v>20</v>
      </c>
      <c r="AG137" s="13">
        <v>109653.6</v>
      </c>
      <c r="AH137" s="14">
        <v>2193072</v>
      </c>
      <c r="AI137" s="14">
        <v>2456240.64</v>
      </c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>
        <f t="shared" si="12"/>
        <v>65</v>
      </c>
      <c r="AW137" s="14">
        <f t="shared" si="13"/>
        <v>7127484</v>
      </c>
      <c r="AX137" s="14">
        <f t="shared" si="14"/>
        <v>7982782.080000001</v>
      </c>
      <c r="AY137" s="11" t="s">
        <v>113</v>
      </c>
      <c r="AZ137" s="11" t="s">
        <v>201</v>
      </c>
      <c r="BA137" s="11" t="s">
        <v>202</v>
      </c>
      <c r="BB137" s="14"/>
      <c r="BC137" s="14"/>
      <c r="BD137" s="14"/>
      <c r="BE137" s="14"/>
      <c r="BF137" s="17"/>
      <c r="BG137" s="17"/>
      <c r="BH137" s="14"/>
      <c r="BI137" s="14"/>
      <c r="BJ137" s="14"/>
      <c r="BK137" s="14" t="s">
        <v>116</v>
      </c>
      <c r="BL137" s="14" t="s">
        <v>117</v>
      </c>
      <c r="BM137" s="14" t="s">
        <v>118</v>
      </c>
    </row>
    <row r="138" spans="1:65" s="18" customFormat="1" ht="25.5" customHeight="1" x14ac:dyDescent="0.35">
      <c r="A138" s="11" t="s">
        <v>367</v>
      </c>
      <c r="B138" s="11" t="s">
        <v>184</v>
      </c>
      <c r="C138" s="11" t="s">
        <v>185</v>
      </c>
      <c r="D138" s="11" t="s">
        <v>185</v>
      </c>
      <c r="E138" s="11" t="s">
        <v>215</v>
      </c>
      <c r="F138" s="11"/>
      <c r="G138" s="11"/>
      <c r="H138" s="11">
        <v>30</v>
      </c>
      <c r="I138" s="11">
        <v>710000000</v>
      </c>
      <c r="J138" s="11" t="s">
        <v>110</v>
      </c>
      <c r="K138" s="11" t="s">
        <v>203</v>
      </c>
      <c r="L138" s="11" t="s">
        <v>105</v>
      </c>
      <c r="M138" s="11">
        <v>790000000</v>
      </c>
      <c r="N138" s="11" t="s">
        <v>210</v>
      </c>
      <c r="O138" s="11"/>
      <c r="P138" s="11" t="s">
        <v>205</v>
      </c>
      <c r="Q138" s="11"/>
      <c r="R138" s="11"/>
      <c r="S138" s="11">
        <v>0</v>
      </c>
      <c r="T138" s="11">
        <v>0</v>
      </c>
      <c r="U138" s="11">
        <v>100</v>
      </c>
      <c r="V138" s="11" t="s">
        <v>112</v>
      </c>
      <c r="W138" s="11" t="s">
        <v>106</v>
      </c>
      <c r="X138" s="12">
        <v>24</v>
      </c>
      <c r="Y138" s="13">
        <v>96019.35</v>
      </c>
      <c r="Z138" s="14">
        <v>2304464.4000000004</v>
      </c>
      <c r="AA138" s="15">
        <v>2581000.1280000005</v>
      </c>
      <c r="AB138" s="16">
        <v>21</v>
      </c>
      <c r="AC138" s="13">
        <v>96019.35</v>
      </c>
      <c r="AD138" s="14">
        <v>2016406.35</v>
      </c>
      <c r="AE138" s="14">
        <v>2258375.1120000002</v>
      </c>
      <c r="AF138" s="16">
        <v>20</v>
      </c>
      <c r="AG138" s="13">
        <v>96019.35</v>
      </c>
      <c r="AH138" s="14">
        <v>1920387</v>
      </c>
      <c r="AI138" s="14">
        <v>2150833.4400000004</v>
      </c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>
        <f t="shared" si="12"/>
        <v>65</v>
      </c>
      <c r="AW138" s="14">
        <f t="shared" si="13"/>
        <v>6241257.75</v>
      </c>
      <c r="AX138" s="14">
        <f t="shared" si="14"/>
        <v>6990208.6800000006</v>
      </c>
      <c r="AY138" s="11" t="s">
        <v>113</v>
      </c>
      <c r="AZ138" s="11" t="s">
        <v>199</v>
      </c>
      <c r="BA138" s="11" t="s">
        <v>200</v>
      </c>
      <c r="BB138" s="14"/>
      <c r="BC138" s="14"/>
      <c r="BD138" s="14"/>
      <c r="BE138" s="14"/>
      <c r="BF138" s="17"/>
      <c r="BG138" s="17"/>
      <c r="BH138" s="14"/>
      <c r="BI138" s="14"/>
      <c r="BJ138" s="14"/>
      <c r="BK138" s="14" t="s">
        <v>116</v>
      </c>
      <c r="BL138" s="14" t="s">
        <v>117</v>
      </c>
      <c r="BM138" s="14" t="s">
        <v>118</v>
      </c>
    </row>
    <row r="139" spans="1:65" s="18" customFormat="1" ht="25.5" customHeight="1" x14ac:dyDescent="0.35">
      <c r="A139" s="11" t="s">
        <v>366</v>
      </c>
      <c r="B139" s="11" t="s">
        <v>184</v>
      </c>
      <c r="C139" s="11" t="s">
        <v>185</v>
      </c>
      <c r="D139" s="11" t="s">
        <v>185</v>
      </c>
      <c r="E139" s="11" t="s">
        <v>215</v>
      </c>
      <c r="F139" s="11"/>
      <c r="G139" s="11"/>
      <c r="H139" s="11">
        <v>30</v>
      </c>
      <c r="I139" s="11">
        <v>710000000</v>
      </c>
      <c r="J139" s="11" t="s">
        <v>110</v>
      </c>
      <c r="K139" s="11" t="s">
        <v>203</v>
      </c>
      <c r="L139" s="11" t="s">
        <v>105</v>
      </c>
      <c r="M139" s="11">
        <v>610000000</v>
      </c>
      <c r="N139" s="11" t="s">
        <v>175</v>
      </c>
      <c r="O139" s="11"/>
      <c r="P139" s="11" t="s">
        <v>205</v>
      </c>
      <c r="Q139" s="11"/>
      <c r="R139" s="11"/>
      <c r="S139" s="11">
        <v>0</v>
      </c>
      <c r="T139" s="11">
        <v>0</v>
      </c>
      <c r="U139" s="11">
        <v>100</v>
      </c>
      <c r="V139" s="11" t="s">
        <v>112</v>
      </c>
      <c r="W139" s="11" t="s">
        <v>106</v>
      </c>
      <c r="X139" s="12">
        <v>5</v>
      </c>
      <c r="Y139" s="13">
        <v>109653.6</v>
      </c>
      <c r="Z139" s="14">
        <v>548268</v>
      </c>
      <c r="AA139" s="15">
        <v>614060.16</v>
      </c>
      <c r="AB139" s="16">
        <v>5</v>
      </c>
      <c r="AC139" s="13">
        <v>109653.6</v>
      </c>
      <c r="AD139" s="14">
        <v>548268</v>
      </c>
      <c r="AE139" s="14">
        <v>614060.16</v>
      </c>
      <c r="AF139" s="16">
        <v>5</v>
      </c>
      <c r="AG139" s="13">
        <v>109653.6</v>
      </c>
      <c r="AH139" s="14">
        <v>548268</v>
      </c>
      <c r="AI139" s="14">
        <v>614060.16</v>
      </c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>
        <f t="shared" si="12"/>
        <v>15</v>
      </c>
      <c r="AW139" s="14">
        <f t="shared" si="13"/>
        <v>1644804</v>
      </c>
      <c r="AX139" s="14">
        <f t="shared" si="14"/>
        <v>1842180.4800000002</v>
      </c>
      <c r="AY139" s="11" t="s">
        <v>113</v>
      </c>
      <c r="AZ139" s="11" t="s">
        <v>201</v>
      </c>
      <c r="BA139" s="11" t="s">
        <v>202</v>
      </c>
      <c r="BB139" s="14"/>
      <c r="BC139" s="14"/>
      <c r="BD139" s="14"/>
      <c r="BE139" s="14"/>
      <c r="BF139" s="17"/>
      <c r="BG139" s="17"/>
      <c r="BH139" s="14"/>
      <c r="BI139" s="14"/>
      <c r="BJ139" s="14"/>
      <c r="BK139" s="14" t="s">
        <v>116</v>
      </c>
      <c r="BL139" s="14" t="s">
        <v>117</v>
      </c>
      <c r="BM139" s="14" t="s">
        <v>118</v>
      </c>
    </row>
    <row r="140" spans="1:65" s="18" customFormat="1" ht="25.5" customHeight="1" x14ac:dyDescent="0.35">
      <c r="A140" s="11" t="s">
        <v>365</v>
      </c>
      <c r="B140" s="11" t="s">
        <v>184</v>
      </c>
      <c r="C140" s="11" t="s">
        <v>185</v>
      </c>
      <c r="D140" s="11" t="s">
        <v>185</v>
      </c>
      <c r="E140" s="11" t="s">
        <v>215</v>
      </c>
      <c r="F140" s="11"/>
      <c r="G140" s="11"/>
      <c r="H140" s="11">
        <v>30</v>
      </c>
      <c r="I140" s="11">
        <v>710000000</v>
      </c>
      <c r="J140" s="11" t="s">
        <v>110</v>
      </c>
      <c r="K140" s="11" t="s">
        <v>203</v>
      </c>
      <c r="L140" s="11" t="s">
        <v>105</v>
      </c>
      <c r="M140" s="11">
        <v>610000000</v>
      </c>
      <c r="N140" s="11" t="s">
        <v>175</v>
      </c>
      <c r="O140" s="11"/>
      <c r="P140" s="11" t="s">
        <v>205</v>
      </c>
      <c r="Q140" s="11"/>
      <c r="R140" s="11"/>
      <c r="S140" s="11">
        <v>0</v>
      </c>
      <c r="T140" s="11">
        <v>0</v>
      </c>
      <c r="U140" s="11">
        <v>100</v>
      </c>
      <c r="V140" s="11" t="s">
        <v>112</v>
      </c>
      <c r="W140" s="11" t="s">
        <v>106</v>
      </c>
      <c r="X140" s="12">
        <v>5</v>
      </c>
      <c r="Y140" s="13">
        <v>96019.35</v>
      </c>
      <c r="Z140" s="14">
        <v>480096.75</v>
      </c>
      <c r="AA140" s="15">
        <v>537708.3600000001</v>
      </c>
      <c r="AB140" s="16">
        <v>5</v>
      </c>
      <c r="AC140" s="13">
        <v>96019.35</v>
      </c>
      <c r="AD140" s="14">
        <v>480096.75</v>
      </c>
      <c r="AE140" s="14">
        <v>537708.3600000001</v>
      </c>
      <c r="AF140" s="16">
        <v>5</v>
      </c>
      <c r="AG140" s="13">
        <v>96019.35</v>
      </c>
      <c r="AH140" s="14">
        <v>480096.75</v>
      </c>
      <c r="AI140" s="14">
        <v>537708.3600000001</v>
      </c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>
        <f t="shared" si="12"/>
        <v>15</v>
      </c>
      <c r="AW140" s="14">
        <f t="shared" si="13"/>
        <v>1440290.25</v>
      </c>
      <c r="AX140" s="14">
        <f t="shared" si="14"/>
        <v>1613125.08</v>
      </c>
      <c r="AY140" s="11" t="s">
        <v>113</v>
      </c>
      <c r="AZ140" s="11" t="s">
        <v>199</v>
      </c>
      <c r="BA140" s="11" t="s">
        <v>200</v>
      </c>
      <c r="BB140" s="14"/>
      <c r="BC140" s="14"/>
      <c r="BD140" s="14"/>
      <c r="BE140" s="14"/>
      <c r="BF140" s="17"/>
      <c r="BG140" s="17"/>
      <c r="BH140" s="14"/>
      <c r="BI140" s="14"/>
      <c r="BJ140" s="14"/>
      <c r="BK140" s="14" t="s">
        <v>116</v>
      </c>
      <c r="BL140" s="14" t="s">
        <v>117</v>
      </c>
      <c r="BM140" s="14" t="s">
        <v>118</v>
      </c>
    </row>
    <row r="141" spans="1:65" s="18" customFormat="1" ht="25.5" customHeight="1" x14ac:dyDescent="0.35">
      <c r="A141" s="11" t="s">
        <v>364</v>
      </c>
      <c r="B141" s="11" t="s">
        <v>184</v>
      </c>
      <c r="C141" s="11" t="s">
        <v>185</v>
      </c>
      <c r="D141" s="11" t="s">
        <v>185</v>
      </c>
      <c r="E141" s="11" t="s">
        <v>215</v>
      </c>
      <c r="F141" s="11"/>
      <c r="G141" s="11"/>
      <c r="H141" s="11">
        <v>30</v>
      </c>
      <c r="I141" s="11">
        <v>710000000</v>
      </c>
      <c r="J141" s="11" t="s">
        <v>110</v>
      </c>
      <c r="K141" s="11" t="s">
        <v>203</v>
      </c>
      <c r="L141" s="11" t="s">
        <v>105</v>
      </c>
      <c r="M141" s="11">
        <v>470000000</v>
      </c>
      <c r="N141" s="11" t="s">
        <v>174</v>
      </c>
      <c r="O141" s="11"/>
      <c r="P141" s="11" t="s">
        <v>205</v>
      </c>
      <c r="Q141" s="11"/>
      <c r="R141" s="11"/>
      <c r="S141" s="11">
        <v>0</v>
      </c>
      <c r="T141" s="11">
        <v>0</v>
      </c>
      <c r="U141" s="11">
        <v>100</v>
      </c>
      <c r="V141" s="11" t="s">
        <v>112</v>
      </c>
      <c r="W141" s="11" t="s">
        <v>106</v>
      </c>
      <c r="X141" s="12">
        <v>12</v>
      </c>
      <c r="Y141" s="13">
        <v>109653.6</v>
      </c>
      <c r="Z141" s="14">
        <v>1315843.2000000002</v>
      </c>
      <c r="AA141" s="15">
        <v>1473744.3840000003</v>
      </c>
      <c r="AB141" s="16">
        <v>11</v>
      </c>
      <c r="AC141" s="13">
        <v>109653.6</v>
      </c>
      <c r="AD141" s="14">
        <v>1206189.6000000001</v>
      </c>
      <c r="AE141" s="14">
        <v>1350932.3520000002</v>
      </c>
      <c r="AF141" s="16">
        <v>10</v>
      </c>
      <c r="AG141" s="13">
        <v>109653.6</v>
      </c>
      <c r="AH141" s="14">
        <v>1096536</v>
      </c>
      <c r="AI141" s="14">
        <v>1228120.32</v>
      </c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>
        <f t="shared" si="12"/>
        <v>33</v>
      </c>
      <c r="AW141" s="14">
        <f t="shared" si="13"/>
        <v>3618568.8000000003</v>
      </c>
      <c r="AX141" s="14">
        <f t="shared" si="14"/>
        <v>4052797.0560000008</v>
      </c>
      <c r="AY141" s="11" t="s">
        <v>113</v>
      </c>
      <c r="AZ141" s="11" t="s">
        <v>201</v>
      </c>
      <c r="BA141" s="11" t="s">
        <v>202</v>
      </c>
      <c r="BB141" s="14"/>
      <c r="BC141" s="14"/>
      <c r="BD141" s="14"/>
      <c r="BE141" s="14"/>
      <c r="BF141" s="17"/>
      <c r="BG141" s="17"/>
      <c r="BH141" s="14"/>
      <c r="BI141" s="14"/>
      <c r="BJ141" s="14"/>
      <c r="BK141" s="14" t="s">
        <v>116</v>
      </c>
      <c r="BL141" s="14" t="s">
        <v>117</v>
      </c>
      <c r="BM141" s="14" t="s">
        <v>118</v>
      </c>
    </row>
    <row r="142" spans="1:65" s="18" customFormat="1" ht="25.5" customHeight="1" x14ac:dyDescent="0.35">
      <c r="A142" s="11" t="s">
        <v>363</v>
      </c>
      <c r="B142" s="11" t="s">
        <v>184</v>
      </c>
      <c r="C142" s="11" t="s">
        <v>185</v>
      </c>
      <c r="D142" s="11" t="s">
        <v>185</v>
      </c>
      <c r="E142" s="11" t="s">
        <v>215</v>
      </c>
      <c r="F142" s="11"/>
      <c r="G142" s="11"/>
      <c r="H142" s="11">
        <v>30</v>
      </c>
      <c r="I142" s="11">
        <v>710000000</v>
      </c>
      <c r="J142" s="11" t="s">
        <v>110</v>
      </c>
      <c r="K142" s="11" t="s">
        <v>203</v>
      </c>
      <c r="L142" s="11" t="s">
        <v>105</v>
      </c>
      <c r="M142" s="11">
        <v>470000000</v>
      </c>
      <c r="N142" s="11" t="s">
        <v>174</v>
      </c>
      <c r="O142" s="11"/>
      <c r="P142" s="11" t="s">
        <v>205</v>
      </c>
      <c r="Q142" s="11"/>
      <c r="R142" s="11"/>
      <c r="S142" s="11">
        <v>0</v>
      </c>
      <c r="T142" s="11">
        <v>0</v>
      </c>
      <c r="U142" s="11">
        <v>100</v>
      </c>
      <c r="V142" s="11" t="s">
        <v>112</v>
      </c>
      <c r="W142" s="11" t="s">
        <v>106</v>
      </c>
      <c r="X142" s="12">
        <v>12</v>
      </c>
      <c r="Y142" s="13">
        <v>96019.35</v>
      </c>
      <c r="Z142" s="14">
        <v>1152232.2000000002</v>
      </c>
      <c r="AA142" s="15">
        <v>1290500.0640000002</v>
      </c>
      <c r="AB142" s="16">
        <v>11</v>
      </c>
      <c r="AC142" s="13">
        <v>96019.35</v>
      </c>
      <c r="AD142" s="14">
        <v>1056212.8500000001</v>
      </c>
      <c r="AE142" s="14">
        <v>1182958.3920000002</v>
      </c>
      <c r="AF142" s="16">
        <v>10</v>
      </c>
      <c r="AG142" s="13">
        <v>96019.35</v>
      </c>
      <c r="AH142" s="14">
        <v>960193.5</v>
      </c>
      <c r="AI142" s="14">
        <v>1075416.7200000002</v>
      </c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>
        <f t="shared" si="12"/>
        <v>33</v>
      </c>
      <c r="AW142" s="14">
        <f t="shared" si="13"/>
        <v>3168638.5500000003</v>
      </c>
      <c r="AX142" s="14">
        <f t="shared" si="14"/>
        <v>3548875.1760000004</v>
      </c>
      <c r="AY142" s="11" t="s">
        <v>113</v>
      </c>
      <c r="AZ142" s="11" t="s">
        <v>199</v>
      </c>
      <c r="BA142" s="11" t="s">
        <v>200</v>
      </c>
      <c r="BB142" s="14"/>
      <c r="BC142" s="14"/>
      <c r="BD142" s="14"/>
      <c r="BE142" s="14"/>
      <c r="BF142" s="17"/>
      <c r="BG142" s="17"/>
      <c r="BH142" s="14"/>
      <c r="BI142" s="14"/>
      <c r="BJ142" s="14"/>
      <c r="BK142" s="14" t="s">
        <v>116</v>
      </c>
      <c r="BL142" s="14" t="s">
        <v>117</v>
      </c>
      <c r="BM142" s="14" t="s">
        <v>118</v>
      </c>
    </row>
    <row r="143" spans="1:65" s="18" customFormat="1" ht="25.5" customHeight="1" x14ac:dyDescent="0.35">
      <c r="A143" s="11" t="s">
        <v>362</v>
      </c>
      <c r="B143" s="11" t="s">
        <v>184</v>
      </c>
      <c r="C143" s="11" t="s">
        <v>185</v>
      </c>
      <c r="D143" s="11" t="s">
        <v>185</v>
      </c>
      <c r="E143" s="11" t="s">
        <v>215</v>
      </c>
      <c r="F143" s="11"/>
      <c r="G143" s="11"/>
      <c r="H143" s="11">
        <v>30</v>
      </c>
      <c r="I143" s="11">
        <v>710000000</v>
      </c>
      <c r="J143" s="11" t="s">
        <v>110</v>
      </c>
      <c r="K143" s="11" t="s">
        <v>203</v>
      </c>
      <c r="L143" s="11" t="s">
        <v>105</v>
      </c>
      <c r="M143" s="11">
        <v>231010000</v>
      </c>
      <c r="N143" s="11" t="s">
        <v>173</v>
      </c>
      <c r="O143" s="11"/>
      <c r="P143" s="11" t="s">
        <v>205</v>
      </c>
      <c r="Q143" s="11"/>
      <c r="R143" s="11"/>
      <c r="S143" s="11">
        <v>0</v>
      </c>
      <c r="T143" s="11">
        <v>0</v>
      </c>
      <c r="U143" s="11">
        <v>100</v>
      </c>
      <c r="V143" s="11" t="s">
        <v>112</v>
      </c>
      <c r="W143" s="11" t="s">
        <v>106</v>
      </c>
      <c r="X143" s="12">
        <v>12</v>
      </c>
      <c r="Y143" s="13">
        <v>109653.6</v>
      </c>
      <c r="Z143" s="14">
        <v>1315843.2000000002</v>
      </c>
      <c r="AA143" s="15">
        <v>1473744.3840000003</v>
      </c>
      <c r="AB143" s="16">
        <v>11</v>
      </c>
      <c r="AC143" s="13">
        <v>109653.6</v>
      </c>
      <c r="AD143" s="14">
        <v>1206189.6000000001</v>
      </c>
      <c r="AE143" s="14">
        <v>1350932.3520000002</v>
      </c>
      <c r="AF143" s="16">
        <v>10</v>
      </c>
      <c r="AG143" s="13">
        <v>109653.6</v>
      </c>
      <c r="AH143" s="14">
        <v>1096536</v>
      </c>
      <c r="AI143" s="14">
        <v>1228120.32</v>
      </c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>
        <f t="shared" si="12"/>
        <v>33</v>
      </c>
      <c r="AW143" s="14">
        <f t="shared" si="13"/>
        <v>3618568.8000000003</v>
      </c>
      <c r="AX143" s="14">
        <f t="shared" si="14"/>
        <v>4052797.0560000008</v>
      </c>
      <c r="AY143" s="11" t="s">
        <v>113</v>
      </c>
      <c r="AZ143" s="11" t="s">
        <v>201</v>
      </c>
      <c r="BA143" s="11" t="s">
        <v>202</v>
      </c>
      <c r="BB143" s="14"/>
      <c r="BC143" s="14"/>
      <c r="BD143" s="14"/>
      <c r="BE143" s="14"/>
      <c r="BF143" s="17"/>
      <c r="BG143" s="17"/>
      <c r="BH143" s="14"/>
      <c r="BI143" s="14"/>
      <c r="BJ143" s="14"/>
      <c r="BK143" s="14" t="s">
        <v>116</v>
      </c>
      <c r="BL143" s="14" t="s">
        <v>117</v>
      </c>
      <c r="BM143" s="14" t="s">
        <v>118</v>
      </c>
    </row>
    <row r="144" spans="1:65" s="18" customFormat="1" ht="25.5" customHeight="1" x14ac:dyDescent="0.35">
      <c r="A144" s="11" t="s">
        <v>361</v>
      </c>
      <c r="B144" s="11" t="s">
        <v>184</v>
      </c>
      <c r="C144" s="11" t="s">
        <v>185</v>
      </c>
      <c r="D144" s="11" t="s">
        <v>185</v>
      </c>
      <c r="E144" s="11" t="s">
        <v>215</v>
      </c>
      <c r="F144" s="11"/>
      <c r="G144" s="11"/>
      <c r="H144" s="11">
        <v>30</v>
      </c>
      <c r="I144" s="11">
        <v>710000000</v>
      </c>
      <c r="J144" s="11" t="s">
        <v>110</v>
      </c>
      <c r="K144" s="11" t="s">
        <v>203</v>
      </c>
      <c r="L144" s="11" t="s">
        <v>105</v>
      </c>
      <c r="M144" s="11">
        <v>231010000</v>
      </c>
      <c r="N144" s="11" t="s">
        <v>173</v>
      </c>
      <c r="O144" s="11"/>
      <c r="P144" s="11" t="s">
        <v>205</v>
      </c>
      <c r="Q144" s="11"/>
      <c r="R144" s="11"/>
      <c r="S144" s="11">
        <v>0</v>
      </c>
      <c r="T144" s="11">
        <v>0</v>
      </c>
      <c r="U144" s="11">
        <v>100</v>
      </c>
      <c r="V144" s="11" t="s">
        <v>112</v>
      </c>
      <c r="W144" s="11" t="s">
        <v>106</v>
      </c>
      <c r="X144" s="12">
        <v>12</v>
      </c>
      <c r="Y144" s="13">
        <v>96019.35</v>
      </c>
      <c r="Z144" s="14">
        <v>1152232.2000000002</v>
      </c>
      <c r="AA144" s="15">
        <v>1290500.0640000002</v>
      </c>
      <c r="AB144" s="16">
        <v>11</v>
      </c>
      <c r="AC144" s="13">
        <v>96019.35</v>
      </c>
      <c r="AD144" s="14">
        <v>1056212.8500000001</v>
      </c>
      <c r="AE144" s="14">
        <v>1182958.3920000002</v>
      </c>
      <c r="AF144" s="16">
        <v>10</v>
      </c>
      <c r="AG144" s="13">
        <v>96019.35</v>
      </c>
      <c r="AH144" s="14">
        <v>960193.5</v>
      </c>
      <c r="AI144" s="14">
        <v>1075416.7200000002</v>
      </c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>
        <f t="shared" si="12"/>
        <v>33</v>
      </c>
      <c r="AW144" s="14">
        <f t="shared" si="13"/>
        <v>3168638.5500000003</v>
      </c>
      <c r="AX144" s="14">
        <f t="shared" si="14"/>
        <v>3548875.1760000004</v>
      </c>
      <c r="AY144" s="11" t="s">
        <v>113</v>
      </c>
      <c r="AZ144" s="11" t="s">
        <v>199</v>
      </c>
      <c r="BA144" s="11" t="s">
        <v>200</v>
      </c>
      <c r="BB144" s="14"/>
      <c r="BC144" s="14"/>
      <c r="BD144" s="14"/>
      <c r="BE144" s="14"/>
      <c r="BF144" s="17"/>
      <c r="BG144" s="17"/>
      <c r="BH144" s="14"/>
      <c r="BI144" s="14"/>
      <c r="BJ144" s="14"/>
      <c r="BK144" s="14" t="s">
        <v>116</v>
      </c>
      <c r="BL144" s="14" t="s">
        <v>117</v>
      </c>
      <c r="BM144" s="14" t="s">
        <v>118</v>
      </c>
    </row>
    <row r="145" spans="1:65" s="18" customFormat="1" ht="25.5" customHeight="1" x14ac:dyDescent="0.35">
      <c r="A145" s="11" t="s">
        <v>360</v>
      </c>
      <c r="B145" s="11" t="s">
        <v>184</v>
      </c>
      <c r="C145" s="11" t="s">
        <v>185</v>
      </c>
      <c r="D145" s="11" t="s">
        <v>185</v>
      </c>
      <c r="E145" s="11" t="s">
        <v>215</v>
      </c>
      <c r="F145" s="11"/>
      <c r="G145" s="11"/>
      <c r="H145" s="11">
        <v>30</v>
      </c>
      <c r="I145" s="11">
        <v>710000000</v>
      </c>
      <c r="J145" s="11" t="s">
        <v>110</v>
      </c>
      <c r="K145" s="11" t="s">
        <v>203</v>
      </c>
      <c r="L145" s="11" t="s">
        <v>105</v>
      </c>
      <c r="M145" s="11">
        <v>350000000</v>
      </c>
      <c r="N145" s="11" t="s">
        <v>172</v>
      </c>
      <c r="O145" s="11"/>
      <c r="P145" s="11" t="s">
        <v>205</v>
      </c>
      <c r="Q145" s="11"/>
      <c r="R145" s="11"/>
      <c r="S145" s="11">
        <v>0</v>
      </c>
      <c r="T145" s="11">
        <v>0</v>
      </c>
      <c r="U145" s="11">
        <v>100</v>
      </c>
      <c r="V145" s="11" t="s">
        <v>112</v>
      </c>
      <c r="W145" s="11" t="s">
        <v>106</v>
      </c>
      <c r="X145" s="12">
        <v>15</v>
      </c>
      <c r="Y145" s="13">
        <v>109653.6</v>
      </c>
      <c r="Z145" s="14">
        <v>1644804</v>
      </c>
      <c r="AA145" s="15">
        <v>1842180.4800000002</v>
      </c>
      <c r="AB145" s="16">
        <v>15</v>
      </c>
      <c r="AC145" s="13">
        <v>109653.6</v>
      </c>
      <c r="AD145" s="14">
        <v>1644804</v>
      </c>
      <c r="AE145" s="14">
        <v>1842180.4800000002</v>
      </c>
      <c r="AF145" s="16">
        <v>15</v>
      </c>
      <c r="AG145" s="13">
        <v>109653.6</v>
      </c>
      <c r="AH145" s="14">
        <v>1644804</v>
      </c>
      <c r="AI145" s="14">
        <v>1842180.4800000002</v>
      </c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>
        <f t="shared" si="12"/>
        <v>45</v>
      </c>
      <c r="AW145" s="14">
        <f t="shared" si="13"/>
        <v>4934412</v>
      </c>
      <c r="AX145" s="14">
        <f t="shared" si="14"/>
        <v>5526541.4400000004</v>
      </c>
      <c r="AY145" s="11" t="s">
        <v>113</v>
      </c>
      <c r="AZ145" s="11" t="s">
        <v>201</v>
      </c>
      <c r="BA145" s="11" t="s">
        <v>202</v>
      </c>
      <c r="BB145" s="14"/>
      <c r="BC145" s="14"/>
      <c r="BD145" s="14"/>
      <c r="BE145" s="14"/>
      <c r="BF145" s="17"/>
      <c r="BG145" s="17"/>
      <c r="BH145" s="14"/>
      <c r="BI145" s="14"/>
      <c r="BJ145" s="14"/>
      <c r="BK145" s="14" t="s">
        <v>116</v>
      </c>
      <c r="BL145" s="14" t="s">
        <v>117</v>
      </c>
      <c r="BM145" s="14" t="s">
        <v>118</v>
      </c>
    </row>
    <row r="146" spans="1:65" s="18" customFormat="1" ht="25.5" customHeight="1" x14ac:dyDescent="0.35">
      <c r="A146" s="11" t="s">
        <v>359</v>
      </c>
      <c r="B146" s="11" t="s">
        <v>184</v>
      </c>
      <c r="C146" s="11" t="s">
        <v>185</v>
      </c>
      <c r="D146" s="11" t="s">
        <v>185</v>
      </c>
      <c r="E146" s="11" t="s">
        <v>215</v>
      </c>
      <c r="F146" s="11"/>
      <c r="G146" s="11"/>
      <c r="H146" s="11">
        <v>30</v>
      </c>
      <c r="I146" s="11">
        <v>710000000</v>
      </c>
      <c r="J146" s="11" t="s">
        <v>110</v>
      </c>
      <c r="K146" s="11" t="s">
        <v>203</v>
      </c>
      <c r="L146" s="11" t="s">
        <v>105</v>
      </c>
      <c r="M146" s="11">
        <v>350000000</v>
      </c>
      <c r="N146" s="11" t="s">
        <v>172</v>
      </c>
      <c r="O146" s="11"/>
      <c r="P146" s="11" t="s">
        <v>205</v>
      </c>
      <c r="Q146" s="11"/>
      <c r="R146" s="11"/>
      <c r="S146" s="11">
        <v>0</v>
      </c>
      <c r="T146" s="11">
        <v>0</v>
      </c>
      <c r="U146" s="11">
        <v>100</v>
      </c>
      <c r="V146" s="11" t="s">
        <v>112</v>
      </c>
      <c r="W146" s="11" t="s">
        <v>106</v>
      </c>
      <c r="X146" s="12">
        <v>15</v>
      </c>
      <c r="Y146" s="13">
        <v>96019.35</v>
      </c>
      <c r="Z146" s="14">
        <v>1440290.25</v>
      </c>
      <c r="AA146" s="15">
        <v>1613125.08</v>
      </c>
      <c r="AB146" s="16">
        <v>15</v>
      </c>
      <c r="AC146" s="13">
        <v>96019.35</v>
      </c>
      <c r="AD146" s="14">
        <v>1440290.25</v>
      </c>
      <c r="AE146" s="14">
        <v>1613125.08</v>
      </c>
      <c r="AF146" s="16">
        <v>15</v>
      </c>
      <c r="AG146" s="13">
        <v>96019.35</v>
      </c>
      <c r="AH146" s="14">
        <v>1440290.25</v>
      </c>
      <c r="AI146" s="14">
        <v>1613125.08</v>
      </c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>
        <f t="shared" si="12"/>
        <v>45</v>
      </c>
      <c r="AW146" s="14">
        <f t="shared" si="13"/>
        <v>4320870.75</v>
      </c>
      <c r="AX146" s="14">
        <f t="shared" si="14"/>
        <v>4839375.24</v>
      </c>
      <c r="AY146" s="11" t="s">
        <v>113</v>
      </c>
      <c r="AZ146" s="11" t="s">
        <v>199</v>
      </c>
      <c r="BA146" s="11" t="s">
        <v>200</v>
      </c>
      <c r="BB146" s="14"/>
      <c r="BC146" s="14"/>
      <c r="BD146" s="14"/>
      <c r="BE146" s="14"/>
      <c r="BF146" s="17"/>
      <c r="BG146" s="17"/>
      <c r="BH146" s="14"/>
      <c r="BI146" s="14"/>
      <c r="BJ146" s="14"/>
      <c r="BK146" s="14" t="s">
        <v>116</v>
      </c>
      <c r="BL146" s="14" t="s">
        <v>117</v>
      </c>
      <c r="BM146" s="14" t="s">
        <v>118</v>
      </c>
    </row>
    <row r="147" spans="1:65" s="18" customFormat="1" ht="25.5" customHeight="1" x14ac:dyDescent="0.35">
      <c r="A147" s="11" t="s">
        <v>358</v>
      </c>
      <c r="B147" s="11" t="s">
        <v>184</v>
      </c>
      <c r="C147" s="11" t="s">
        <v>185</v>
      </c>
      <c r="D147" s="11" t="s">
        <v>185</v>
      </c>
      <c r="E147" s="11" t="s">
        <v>215</v>
      </c>
      <c r="F147" s="11"/>
      <c r="G147" s="11"/>
      <c r="H147" s="11">
        <v>30</v>
      </c>
      <c r="I147" s="11">
        <v>710000000</v>
      </c>
      <c r="J147" s="11" t="s">
        <v>110</v>
      </c>
      <c r="K147" s="11" t="s">
        <v>203</v>
      </c>
      <c r="L147" s="11" t="s">
        <v>105</v>
      </c>
      <c r="M147" s="11">
        <v>150000000</v>
      </c>
      <c r="N147" s="11" t="s">
        <v>170</v>
      </c>
      <c r="O147" s="11"/>
      <c r="P147" s="11" t="s">
        <v>205</v>
      </c>
      <c r="Q147" s="11"/>
      <c r="R147" s="11"/>
      <c r="S147" s="11">
        <v>0</v>
      </c>
      <c r="T147" s="11">
        <v>0</v>
      </c>
      <c r="U147" s="11">
        <v>100</v>
      </c>
      <c r="V147" s="11" t="s">
        <v>112</v>
      </c>
      <c r="W147" s="11" t="s">
        <v>106</v>
      </c>
      <c r="X147" s="12">
        <v>5</v>
      </c>
      <c r="Y147" s="13">
        <v>109653.6</v>
      </c>
      <c r="Z147" s="14">
        <v>548268</v>
      </c>
      <c r="AA147" s="15">
        <v>614060.16</v>
      </c>
      <c r="AB147" s="16">
        <v>5</v>
      </c>
      <c r="AC147" s="13">
        <v>109653.6</v>
      </c>
      <c r="AD147" s="14">
        <v>548268</v>
      </c>
      <c r="AE147" s="14">
        <v>614060.16</v>
      </c>
      <c r="AF147" s="16">
        <v>5</v>
      </c>
      <c r="AG147" s="13">
        <v>109653.6</v>
      </c>
      <c r="AH147" s="14">
        <v>548268</v>
      </c>
      <c r="AI147" s="14">
        <v>614060.16</v>
      </c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>
        <f t="shared" si="12"/>
        <v>15</v>
      </c>
      <c r="AW147" s="14">
        <f t="shared" si="13"/>
        <v>1644804</v>
      </c>
      <c r="AX147" s="14">
        <f t="shared" si="14"/>
        <v>1842180.4800000002</v>
      </c>
      <c r="AY147" s="11" t="s">
        <v>113</v>
      </c>
      <c r="AZ147" s="11" t="s">
        <v>201</v>
      </c>
      <c r="BA147" s="11" t="s">
        <v>202</v>
      </c>
      <c r="BB147" s="14"/>
      <c r="BC147" s="14"/>
      <c r="BD147" s="14"/>
      <c r="BE147" s="14"/>
      <c r="BF147" s="17"/>
      <c r="BG147" s="17"/>
      <c r="BH147" s="14"/>
      <c r="BI147" s="14"/>
      <c r="BJ147" s="14"/>
      <c r="BK147" s="14" t="s">
        <v>116</v>
      </c>
      <c r="BL147" s="14" t="s">
        <v>117</v>
      </c>
      <c r="BM147" s="14" t="s">
        <v>118</v>
      </c>
    </row>
    <row r="148" spans="1:65" s="18" customFormat="1" ht="25.5" customHeight="1" x14ac:dyDescent="0.35">
      <c r="A148" s="11" t="s">
        <v>357</v>
      </c>
      <c r="B148" s="11" t="s">
        <v>184</v>
      </c>
      <c r="C148" s="11" t="s">
        <v>185</v>
      </c>
      <c r="D148" s="11" t="s">
        <v>185</v>
      </c>
      <c r="E148" s="11" t="s">
        <v>215</v>
      </c>
      <c r="F148" s="11"/>
      <c r="G148" s="11"/>
      <c r="H148" s="11">
        <v>30</v>
      </c>
      <c r="I148" s="11">
        <v>710000000</v>
      </c>
      <c r="J148" s="11" t="s">
        <v>110</v>
      </c>
      <c r="K148" s="11" t="s">
        <v>203</v>
      </c>
      <c r="L148" s="11" t="s">
        <v>105</v>
      </c>
      <c r="M148" s="11">
        <v>150000000</v>
      </c>
      <c r="N148" s="11" t="s">
        <v>170</v>
      </c>
      <c r="O148" s="11"/>
      <c r="P148" s="11" t="s">
        <v>205</v>
      </c>
      <c r="Q148" s="11"/>
      <c r="R148" s="11"/>
      <c r="S148" s="11">
        <v>0</v>
      </c>
      <c r="T148" s="11">
        <v>0</v>
      </c>
      <c r="U148" s="11">
        <v>100</v>
      </c>
      <c r="V148" s="11" t="s">
        <v>112</v>
      </c>
      <c r="W148" s="11" t="s">
        <v>106</v>
      </c>
      <c r="X148" s="12">
        <v>5</v>
      </c>
      <c r="Y148" s="13">
        <v>96019.35</v>
      </c>
      <c r="Z148" s="14">
        <v>480096.75</v>
      </c>
      <c r="AA148" s="15">
        <v>537708.3600000001</v>
      </c>
      <c r="AB148" s="16">
        <v>5</v>
      </c>
      <c r="AC148" s="13">
        <v>96019.35</v>
      </c>
      <c r="AD148" s="14">
        <v>480096.75</v>
      </c>
      <c r="AE148" s="14">
        <v>537708.3600000001</v>
      </c>
      <c r="AF148" s="16">
        <v>5</v>
      </c>
      <c r="AG148" s="13">
        <v>96019.35</v>
      </c>
      <c r="AH148" s="14">
        <v>480096.75</v>
      </c>
      <c r="AI148" s="14">
        <v>537708.3600000001</v>
      </c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>
        <f t="shared" si="12"/>
        <v>15</v>
      </c>
      <c r="AW148" s="14">
        <f t="shared" si="13"/>
        <v>1440290.25</v>
      </c>
      <c r="AX148" s="14">
        <f t="shared" si="14"/>
        <v>1613125.08</v>
      </c>
      <c r="AY148" s="11" t="s">
        <v>113</v>
      </c>
      <c r="AZ148" s="11" t="s">
        <v>199</v>
      </c>
      <c r="BA148" s="11" t="s">
        <v>200</v>
      </c>
      <c r="BB148" s="14"/>
      <c r="BC148" s="14"/>
      <c r="BD148" s="14"/>
      <c r="BE148" s="14"/>
      <c r="BF148" s="17"/>
      <c r="BG148" s="17"/>
      <c r="BH148" s="14"/>
      <c r="BI148" s="14"/>
      <c r="BJ148" s="14"/>
      <c r="BK148" s="14" t="s">
        <v>116</v>
      </c>
      <c r="BL148" s="14" t="s">
        <v>117</v>
      </c>
      <c r="BM148" s="14" t="s">
        <v>118</v>
      </c>
    </row>
    <row r="149" spans="1:65" s="18" customFormat="1" ht="25.5" customHeight="1" x14ac:dyDescent="0.35">
      <c r="A149" s="11" t="s">
        <v>356</v>
      </c>
      <c r="B149" s="11" t="s">
        <v>184</v>
      </c>
      <c r="C149" s="11" t="s">
        <v>185</v>
      </c>
      <c r="D149" s="11" t="s">
        <v>185</v>
      </c>
      <c r="E149" s="11" t="s">
        <v>215</v>
      </c>
      <c r="F149" s="11"/>
      <c r="G149" s="11"/>
      <c r="H149" s="11">
        <v>30</v>
      </c>
      <c r="I149" s="11">
        <v>710000000</v>
      </c>
      <c r="J149" s="11" t="s">
        <v>110</v>
      </c>
      <c r="K149" s="11" t="s">
        <v>203</v>
      </c>
      <c r="L149" s="11" t="s">
        <v>105</v>
      </c>
      <c r="M149" s="11">
        <v>150000000</v>
      </c>
      <c r="N149" s="11" t="s">
        <v>167</v>
      </c>
      <c r="O149" s="11"/>
      <c r="P149" s="11" t="s">
        <v>205</v>
      </c>
      <c r="Q149" s="11"/>
      <c r="R149" s="11"/>
      <c r="S149" s="11">
        <v>0</v>
      </c>
      <c r="T149" s="11">
        <v>0</v>
      </c>
      <c r="U149" s="11">
        <v>100</v>
      </c>
      <c r="V149" s="11" t="s">
        <v>112</v>
      </c>
      <c r="W149" s="11" t="s">
        <v>106</v>
      </c>
      <c r="X149" s="12">
        <v>6</v>
      </c>
      <c r="Y149" s="13">
        <v>109653.6</v>
      </c>
      <c r="Z149" s="14">
        <v>657921.60000000009</v>
      </c>
      <c r="AA149" s="15">
        <v>736872.19200000016</v>
      </c>
      <c r="AB149" s="16">
        <v>5</v>
      </c>
      <c r="AC149" s="13">
        <v>109653.6</v>
      </c>
      <c r="AD149" s="14">
        <v>548268</v>
      </c>
      <c r="AE149" s="14">
        <v>614060.16</v>
      </c>
      <c r="AF149" s="16">
        <v>5</v>
      </c>
      <c r="AG149" s="13">
        <v>109653.6</v>
      </c>
      <c r="AH149" s="14">
        <v>548268</v>
      </c>
      <c r="AI149" s="14">
        <v>614060.16</v>
      </c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>
        <f t="shared" si="12"/>
        <v>16</v>
      </c>
      <c r="AW149" s="14">
        <f t="shared" si="13"/>
        <v>1754457.6</v>
      </c>
      <c r="AX149" s="14">
        <f t="shared" si="14"/>
        <v>1964992.5120000003</v>
      </c>
      <c r="AY149" s="11" t="s">
        <v>113</v>
      </c>
      <c r="AZ149" s="11" t="s">
        <v>201</v>
      </c>
      <c r="BA149" s="11" t="s">
        <v>202</v>
      </c>
      <c r="BB149" s="14"/>
      <c r="BC149" s="14"/>
      <c r="BD149" s="14"/>
      <c r="BE149" s="14"/>
      <c r="BF149" s="17"/>
      <c r="BG149" s="17"/>
      <c r="BH149" s="14"/>
      <c r="BI149" s="14"/>
      <c r="BJ149" s="14"/>
      <c r="BK149" s="14" t="s">
        <v>116</v>
      </c>
      <c r="BL149" s="14" t="s">
        <v>117</v>
      </c>
      <c r="BM149" s="14" t="s">
        <v>118</v>
      </c>
    </row>
    <row r="150" spans="1:65" s="18" customFormat="1" ht="25.5" customHeight="1" x14ac:dyDescent="0.35">
      <c r="A150" s="11" t="s">
        <v>355</v>
      </c>
      <c r="B150" s="11" t="s">
        <v>184</v>
      </c>
      <c r="C150" s="11" t="s">
        <v>185</v>
      </c>
      <c r="D150" s="11" t="s">
        <v>185</v>
      </c>
      <c r="E150" s="11" t="s">
        <v>215</v>
      </c>
      <c r="F150" s="11"/>
      <c r="G150" s="11"/>
      <c r="H150" s="11">
        <v>30</v>
      </c>
      <c r="I150" s="11">
        <v>710000000</v>
      </c>
      <c r="J150" s="11" t="s">
        <v>110</v>
      </c>
      <c r="K150" s="11" t="s">
        <v>203</v>
      </c>
      <c r="L150" s="11" t="s">
        <v>105</v>
      </c>
      <c r="M150" s="11">
        <v>150000000</v>
      </c>
      <c r="N150" s="11" t="s">
        <v>167</v>
      </c>
      <c r="O150" s="11"/>
      <c r="P150" s="11" t="s">
        <v>205</v>
      </c>
      <c r="Q150" s="11"/>
      <c r="R150" s="11"/>
      <c r="S150" s="11">
        <v>0</v>
      </c>
      <c r="T150" s="11">
        <v>0</v>
      </c>
      <c r="U150" s="11">
        <v>100</v>
      </c>
      <c r="V150" s="11" t="s">
        <v>112</v>
      </c>
      <c r="W150" s="11" t="s">
        <v>106</v>
      </c>
      <c r="X150" s="12">
        <v>6</v>
      </c>
      <c r="Y150" s="13">
        <v>96019.35</v>
      </c>
      <c r="Z150" s="14">
        <v>576116.10000000009</v>
      </c>
      <c r="AA150" s="15">
        <v>645250.03200000012</v>
      </c>
      <c r="AB150" s="16">
        <v>5</v>
      </c>
      <c r="AC150" s="13">
        <v>96019.35</v>
      </c>
      <c r="AD150" s="14">
        <v>480096.75</v>
      </c>
      <c r="AE150" s="14">
        <v>537708.3600000001</v>
      </c>
      <c r="AF150" s="16">
        <v>5</v>
      </c>
      <c r="AG150" s="13">
        <v>96019.35</v>
      </c>
      <c r="AH150" s="14">
        <v>480096.75</v>
      </c>
      <c r="AI150" s="14">
        <v>537708.3600000001</v>
      </c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>
        <f t="shared" si="12"/>
        <v>16</v>
      </c>
      <c r="AW150" s="14">
        <f t="shared" si="13"/>
        <v>1536309.6</v>
      </c>
      <c r="AX150" s="14">
        <f t="shared" si="14"/>
        <v>1720666.7520000003</v>
      </c>
      <c r="AY150" s="11" t="s">
        <v>113</v>
      </c>
      <c r="AZ150" s="11" t="s">
        <v>199</v>
      </c>
      <c r="BA150" s="11" t="s">
        <v>200</v>
      </c>
      <c r="BB150" s="14"/>
      <c r="BC150" s="14"/>
      <c r="BD150" s="14"/>
      <c r="BE150" s="14"/>
      <c r="BF150" s="17"/>
      <c r="BG150" s="17"/>
      <c r="BH150" s="14"/>
      <c r="BI150" s="14"/>
      <c r="BJ150" s="14"/>
      <c r="BK150" s="14" t="s">
        <v>116</v>
      </c>
      <c r="BL150" s="14" t="s">
        <v>117</v>
      </c>
      <c r="BM150" s="14" t="s">
        <v>118</v>
      </c>
    </row>
    <row r="151" spans="1:65" s="18" customFormat="1" ht="25.5" customHeight="1" x14ac:dyDescent="0.35">
      <c r="A151" s="11" t="s">
        <v>354</v>
      </c>
      <c r="B151" s="11" t="s">
        <v>184</v>
      </c>
      <c r="C151" s="11" t="s">
        <v>185</v>
      </c>
      <c r="D151" s="11" t="s">
        <v>185</v>
      </c>
      <c r="E151" s="11" t="s">
        <v>215</v>
      </c>
      <c r="F151" s="11"/>
      <c r="G151" s="11"/>
      <c r="H151" s="11">
        <v>30</v>
      </c>
      <c r="I151" s="11">
        <v>710000000</v>
      </c>
      <c r="J151" s="11" t="s">
        <v>110</v>
      </c>
      <c r="K151" s="11" t="s">
        <v>203</v>
      </c>
      <c r="L151" s="11" t="s">
        <v>105</v>
      </c>
      <c r="M151" s="11">
        <v>311010000</v>
      </c>
      <c r="N151" s="11" t="s">
        <v>135</v>
      </c>
      <c r="O151" s="11"/>
      <c r="P151" s="11" t="s">
        <v>205</v>
      </c>
      <c r="Q151" s="11"/>
      <c r="R151" s="11"/>
      <c r="S151" s="11">
        <v>0</v>
      </c>
      <c r="T151" s="11">
        <v>0</v>
      </c>
      <c r="U151" s="11">
        <v>100</v>
      </c>
      <c r="V151" s="11" t="s">
        <v>112</v>
      </c>
      <c r="W151" s="11" t="s">
        <v>106</v>
      </c>
      <c r="X151" s="12">
        <v>12</v>
      </c>
      <c r="Y151" s="13">
        <v>109653.6</v>
      </c>
      <c r="Z151" s="14">
        <v>1315843.2000000002</v>
      </c>
      <c r="AA151" s="15">
        <v>1473744.3840000003</v>
      </c>
      <c r="AB151" s="16">
        <v>12</v>
      </c>
      <c r="AC151" s="13">
        <v>109653.6</v>
      </c>
      <c r="AD151" s="14">
        <v>1315843.2000000002</v>
      </c>
      <c r="AE151" s="14">
        <v>1473744.3840000003</v>
      </c>
      <c r="AF151" s="16">
        <v>12</v>
      </c>
      <c r="AG151" s="13">
        <v>109653.6</v>
      </c>
      <c r="AH151" s="14">
        <v>1315843.2000000002</v>
      </c>
      <c r="AI151" s="14">
        <v>1473744.3840000003</v>
      </c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>
        <f t="shared" si="12"/>
        <v>36</v>
      </c>
      <c r="AW151" s="14">
        <f t="shared" si="13"/>
        <v>3947529.6000000006</v>
      </c>
      <c r="AX151" s="14">
        <f t="shared" si="14"/>
        <v>4421233.1520000007</v>
      </c>
      <c r="AY151" s="11" t="s">
        <v>113</v>
      </c>
      <c r="AZ151" s="11" t="s">
        <v>201</v>
      </c>
      <c r="BA151" s="11" t="s">
        <v>202</v>
      </c>
      <c r="BB151" s="14"/>
      <c r="BC151" s="14"/>
      <c r="BD151" s="14"/>
      <c r="BE151" s="14"/>
      <c r="BF151" s="17"/>
      <c r="BG151" s="17"/>
      <c r="BH151" s="14"/>
      <c r="BI151" s="14"/>
      <c r="BJ151" s="14"/>
      <c r="BK151" s="14" t="s">
        <v>116</v>
      </c>
      <c r="BL151" s="14" t="s">
        <v>117</v>
      </c>
      <c r="BM151" s="14" t="s">
        <v>118</v>
      </c>
    </row>
    <row r="152" spans="1:65" s="18" customFormat="1" ht="25.5" customHeight="1" x14ac:dyDescent="0.35">
      <c r="A152" s="11" t="s">
        <v>353</v>
      </c>
      <c r="B152" s="11" t="s">
        <v>184</v>
      </c>
      <c r="C152" s="11" t="s">
        <v>185</v>
      </c>
      <c r="D152" s="11" t="s">
        <v>185</v>
      </c>
      <c r="E152" s="11" t="s">
        <v>215</v>
      </c>
      <c r="F152" s="11"/>
      <c r="G152" s="11"/>
      <c r="H152" s="11">
        <v>30</v>
      </c>
      <c r="I152" s="11">
        <v>710000000</v>
      </c>
      <c r="J152" s="11" t="s">
        <v>110</v>
      </c>
      <c r="K152" s="11" t="s">
        <v>203</v>
      </c>
      <c r="L152" s="11" t="s">
        <v>105</v>
      </c>
      <c r="M152" s="11">
        <v>310000000</v>
      </c>
      <c r="N152" s="11" t="s">
        <v>133</v>
      </c>
      <c r="O152" s="11"/>
      <c r="P152" s="11" t="s">
        <v>205</v>
      </c>
      <c r="Q152" s="11"/>
      <c r="R152" s="11"/>
      <c r="S152" s="11">
        <v>0</v>
      </c>
      <c r="T152" s="11">
        <v>0</v>
      </c>
      <c r="U152" s="11">
        <v>100</v>
      </c>
      <c r="V152" s="11" t="s">
        <v>112</v>
      </c>
      <c r="W152" s="11" t="s">
        <v>106</v>
      </c>
      <c r="X152" s="12">
        <v>12</v>
      </c>
      <c r="Y152" s="13">
        <v>109653.6</v>
      </c>
      <c r="Z152" s="14">
        <v>1315843.2000000002</v>
      </c>
      <c r="AA152" s="15">
        <v>1473744.3840000003</v>
      </c>
      <c r="AB152" s="16">
        <v>12</v>
      </c>
      <c r="AC152" s="13">
        <v>109653.6</v>
      </c>
      <c r="AD152" s="14">
        <v>1315843.2000000002</v>
      </c>
      <c r="AE152" s="14">
        <v>1473744.3840000003</v>
      </c>
      <c r="AF152" s="16">
        <v>12</v>
      </c>
      <c r="AG152" s="13">
        <v>109653.6</v>
      </c>
      <c r="AH152" s="14">
        <v>1315843.2000000002</v>
      </c>
      <c r="AI152" s="14">
        <v>1473744.3840000003</v>
      </c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>
        <f t="shared" si="12"/>
        <v>36</v>
      </c>
      <c r="AW152" s="14">
        <f t="shared" si="13"/>
        <v>3947529.6000000006</v>
      </c>
      <c r="AX152" s="14">
        <f t="shared" si="14"/>
        <v>4421233.1520000007</v>
      </c>
      <c r="AY152" s="11" t="s">
        <v>113</v>
      </c>
      <c r="AZ152" s="11" t="s">
        <v>201</v>
      </c>
      <c r="BA152" s="11" t="s">
        <v>202</v>
      </c>
      <c r="BB152" s="14"/>
      <c r="BC152" s="14"/>
      <c r="BD152" s="14"/>
      <c r="BE152" s="14"/>
      <c r="BF152" s="17"/>
      <c r="BG152" s="17"/>
      <c r="BH152" s="14"/>
      <c r="BI152" s="14"/>
      <c r="BJ152" s="14"/>
      <c r="BK152" s="14" t="s">
        <v>116</v>
      </c>
      <c r="BL152" s="14" t="s">
        <v>117</v>
      </c>
      <c r="BM152" s="14" t="s">
        <v>118</v>
      </c>
    </row>
    <row r="153" spans="1:65" s="18" customFormat="1" ht="25.5" customHeight="1" x14ac:dyDescent="0.35">
      <c r="A153" s="11" t="s">
        <v>352</v>
      </c>
      <c r="B153" s="11" t="s">
        <v>184</v>
      </c>
      <c r="C153" s="11" t="s">
        <v>185</v>
      </c>
      <c r="D153" s="11" t="s">
        <v>185</v>
      </c>
      <c r="E153" s="11" t="s">
        <v>215</v>
      </c>
      <c r="F153" s="11"/>
      <c r="G153" s="11"/>
      <c r="H153" s="11">
        <v>30</v>
      </c>
      <c r="I153" s="11">
        <v>710000000</v>
      </c>
      <c r="J153" s="11" t="s">
        <v>110</v>
      </c>
      <c r="K153" s="11" t="s">
        <v>203</v>
      </c>
      <c r="L153" s="11" t="s">
        <v>105</v>
      </c>
      <c r="M153" s="11" t="s">
        <v>208</v>
      </c>
      <c r="N153" s="19" t="s">
        <v>209</v>
      </c>
      <c r="O153" s="11"/>
      <c r="P153" s="11" t="s">
        <v>205</v>
      </c>
      <c r="Q153" s="11"/>
      <c r="R153" s="11"/>
      <c r="S153" s="11">
        <v>0</v>
      </c>
      <c r="T153" s="11">
        <v>0</v>
      </c>
      <c r="U153" s="11">
        <v>100</v>
      </c>
      <c r="V153" s="11" t="s">
        <v>112</v>
      </c>
      <c r="W153" s="11" t="s">
        <v>106</v>
      </c>
      <c r="X153" s="12">
        <v>8</v>
      </c>
      <c r="Y153" s="13">
        <v>109653.6</v>
      </c>
      <c r="Z153" s="14">
        <v>877228.8</v>
      </c>
      <c r="AA153" s="15">
        <v>982496.25600000017</v>
      </c>
      <c r="AB153" s="16">
        <v>8</v>
      </c>
      <c r="AC153" s="13">
        <v>109653.6</v>
      </c>
      <c r="AD153" s="14">
        <v>877228.8</v>
      </c>
      <c r="AE153" s="14">
        <v>982496.25600000017</v>
      </c>
      <c r="AF153" s="16">
        <v>8</v>
      </c>
      <c r="AG153" s="13">
        <v>109653.6</v>
      </c>
      <c r="AH153" s="14">
        <v>877228.8</v>
      </c>
      <c r="AI153" s="14">
        <v>982496.25600000017</v>
      </c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>
        <f t="shared" si="12"/>
        <v>24</v>
      </c>
      <c r="AW153" s="14">
        <f t="shared" si="13"/>
        <v>2631686.4000000004</v>
      </c>
      <c r="AX153" s="14">
        <f t="shared" si="14"/>
        <v>2947488.7680000006</v>
      </c>
      <c r="AY153" s="11" t="s">
        <v>113</v>
      </c>
      <c r="AZ153" s="11" t="s">
        <v>201</v>
      </c>
      <c r="BA153" s="11" t="s">
        <v>202</v>
      </c>
      <c r="BB153" s="14"/>
      <c r="BC153" s="14"/>
      <c r="BD153" s="14"/>
      <c r="BE153" s="14"/>
      <c r="BF153" s="17"/>
      <c r="BG153" s="17"/>
      <c r="BH153" s="14"/>
      <c r="BI153" s="14"/>
      <c r="BJ153" s="14"/>
      <c r="BK153" s="14" t="s">
        <v>116</v>
      </c>
      <c r="BL153" s="14" t="s">
        <v>117</v>
      </c>
      <c r="BM153" s="14" t="s">
        <v>118</v>
      </c>
    </row>
    <row r="154" spans="1:65" s="18" customFormat="1" ht="25.5" customHeight="1" x14ac:dyDescent="0.35">
      <c r="A154" s="11" t="s">
        <v>351</v>
      </c>
      <c r="B154" s="11" t="s">
        <v>184</v>
      </c>
      <c r="C154" s="11" t="s">
        <v>185</v>
      </c>
      <c r="D154" s="11" t="s">
        <v>185</v>
      </c>
      <c r="E154" s="11" t="s">
        <v>215</v>
      </c>
      <c r="F154" s="11"/>
      <c r="G154" s="11"/>
      <c r="H154" s="11">
        <v>30</v>
      </c>
      <c r="I154" s="11">
        <v>710000000</v>
      </c>
      <c r="J154" s="11" t="s">
        <v>110</v>
      </c>
      <c r="K154" s="11" t="s">
        <v>203</v>
      </c>
      <c r="L154" s="11" t="s">
        <v>105</v>
      </c>
      <c r="M154" s="11">
        <v>351010000</v>
      </c>
      <c r="N154" s="11" t="s">
        <v>149</v>
      </c>
      <c r="O154" s="11"/>
      <c r="P154" s="11" t="s">
        <v>205</v>
      </c>
      <c r="Q154" s="11"/>
      <c r="R154" s="11"/>
      <c r="S154" s="11">
        <v>0</v>
      </c>
      <c r="T154" s="11">
        <v>0</v>
      </c>
      <c r="U154" s="11">
        <v>100</v>
      </c>
      <c r="V154" s="11" t="s">
        <v>112</v>
      </c>
      <c r="W154" s="11" t="s">
        <v>106</v>
      </c>
      <c r="X154" s="12">
        <v>12</v>
      </c>
      <c r="Y154" s="13">
        <v>109653.6</v>
      </c>
      <c r="Z154" s="14">
        <v>1315843.2000000002</v>
      </c>
      <c r="AA154" s="15">
        <v>1473744.3840000003</v>
      </c>
      <c r="AB154" s="16">
        <v>12</v>
      </c>
      <c r="AC154" s="13">
        <v>109653.6</v>
      </c>
      <c r="AD154" s="14">
        <v>1315843.2000000002</v>
      </c>
      <c r="AE154" s="14">
        <v>1473744.3840000003</v>
      </c>
      <c r="AF154" s="16">
        <v>12</v>
      </c>
      <c r="AG154" s="13">
        <v>109653.6</v>
      </c>
      <c r="AH154" s="14">
        <v>1315843.2000000002</v>
      </c>
      <c r="AI154" s="14">
        <v>1473744.3840000003</v>
      </c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>
        <f t="shared" si="12"/>
        <v>36</v>
      </c>
      <c r="AW154" s="14">
        <f t="shared" si="13"/>
        <v>3947529.6000000006</v>
      </c>
      <c r="AX154" s="14">
        <f t="shared" si="14"/>
        <v>4421233.1520000007</v>
      </c>
      <c r="AY154" s="11" t="s">
        <v>113</v>
      </c>
      <c r="AZ154" s="11" t="s">
        <v>201</v>
      </c>
      <c r="BA154" s="11" t="s">
        <v>202</v>
      </c>
      <c r="BB154" s="14"/>
      <c r="BC154" s="14"/>
      <c r="BD154" s="14"/>
      <c r="BE154" s="14"/>
      <c r="BF154" s="17"/>
      <c r="BG154" s="17"/>
      <c r="BH154" s="14"/>
      <c r="BI154" s="14"/>
      <c r="BJ154" s="14"/>
      <c r="BK154" s="14" t="s">
        <v>116</v>
      </c>
      <c r="BL154" s="14" t="s">
        <v>117</v>
      </c>
      <c r="BM154" s="14" t="s">
        <v>118</v>
      </c>
    </row>
    <row r="155" spans="1:65" s="18" customFormat="1" ht="25.5" customHeight="1" x14ac:dyDescent="0.35">
      <c r="A155" s="11" t="s">
        <v>350</v>
      </c>
      <c r="B155" s="11" t="s">
        <v>184</v>
      </c>
      <c r="C155" s="11" t="s">
        <v>185</v>
      </c>
      <c r="D155" s="11" t="s">
        <v>185</v>
      </c>
      <c r="E155" s="11" t="s">
        <v>215</v>
      </c>
      <c r="F155" s="11"/>
      <c r="G155" s="11"/>
      <c r="H155" s="11">
        <v>30</v>
      </c>
      <c r="I155" s="11">
        <v>710000000</v>
      </c>
      <c r="J155" s="11" t="s">
        <v>110</v>
      </c>
      <c r="K155" s="11" t="s">
        <v>203</v>
      </c>
      <c r="L155" s="11" t="s">
        <v>105</v>
      </c>
      <c r="M155" s="11">
        <v>430000000</v>
      </c>
      <c r="N155" s="11" t="s">
        <v>129</v>
      </c>
      <c r="O155" s="11"/>
      <c r="P155" s="11" t="s">
        <v>205</v>
      </c>
      <c r="Q155" s="11"/>
      <c r="R155" s="11"/>
      <c r="S155" s="11">
        <v>0</v>
      </c>
      <c r="T155" s="11">
        <v>0</v>
      </c>
      <c r="U155" s="11">
        <v>100</v>
      </c>
      <c r="V155" s="11" t="s">
        <v>112</v>
      </c>
      <c r="W155" s="11" t="s">
        <v>106</v>
      </c>
      <c r="X155" s="12">
        <v>10</v>
      </c>
      <c r="Y155" s="13">
        <v>109653.6</v>
      </c>
      <c r="Z155" s="14">
        <v>1096536</v>
      </c>
      <c r="AA155" s="15">
        <v>1228120.32</v>
      </c>
      <c r="AB155" s="16">
        <v>10</v>
      </c>
      <c r="AC155" s="13">
        <v>109653.6</v>
      </c>
      <c r="AD155" s="14">
        <v>1096536</v>
      </c>
      <c r="AE155" s="14">
        <v>1228120.32</v>
      </c>
      <c r="AF155" s="16">
        <v>10</v>
      </c>
      <c r="AG155" s="13">
        <v>109653.6</v>
      </c>
      <c r="AH155" s="14">
        <v>1096536</v>
      </c>
      <c r="AI155" s="14">
        <v>1228120.32</v>
      </c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>
        <f t="shared" si="12"/>
        <v>30</v>
      </c>
      <c r="AW155" s="14">
        <f t="shared" si="13"/>
        <v>3289608</v>
      </c>
      <c r="AX155" s="14">
        <f t="shared" si="14"/>
        <v>3684360.9600000004</v>
      </c>
      <c r="AY155" s="11" t="s">
        <v>113</v>
      </c>
      <c r="AZ155" s="11" t="s">
        <v>201</v>
      </c>
      <c r="BA155" s="11" t="s">
        <v>202</v>
      </c>
      <c r="BB155" s="14"/>
      <c r="BC155" s="14"/>
      <c r="BD155" s="14"/>
      <c r="BE155" s="14"/>
      <c r="BF155" s="17"/>
      <c r="BG155" s="17"/>
      <c r="BH155" s="14"/>
      <c r="BI155" s="14"/>
      <c r="BJ155" s="14"/>
      <c r="BK155" s="14" t="s">
        <v>116</v>
      </c>
      <c r="BL155" s="14" t="s">
        <v>117</v>
      </c>
      <c r="BM155" s="14" t="s">
        <v>118</v>
      </c>
    </row>
    <row r="156" spans="1:65" s="18" customFormat="1" ht="25.5" customHeight="1" x14ac:dyDescent="0.35">
      <c r="A156" s="11" t="s">
        <v>349</v>
      </c>
      <c r="B156" s="11" t="s">
        <v>184</v>
      </c>
      <c r="C156" s="11" t="s">
        <v>185</v>
      </c>
      <c r="D156" s="11" t="s">
        <v>185</v>
      </c>
      <c r="E156" s="11" t="s">
        <v>215</v>
      </c>
      <c r="F156" s="11"/>
      <c r="G156" s="11"/>
      <c r="H156" s="11">
        <v>30</v>
      </c>
      <c r="I156" s="11">
        <v>710000000</v>
      </c>
      <c r="J156" s="11" t="s">
        <v>110</v>
      </c>
      <c r="K156" s="11" t="s">
        <v>203</v>
      </c>
      <c r="L156" s="11" t="s">
        <v>105</v>
      </c>
      <c r="M156" s="11">
        <v>430000000</v>
      </c>
      <c r="N156" s="11" t="s">
        <v>198</v>
      </c>
      <c r="O156" s="11"/>
      <c r="P156" s="11" t="s">
        <v>205</v>
      </c>
      <c r="Q156" s="11"/>
      <c r="R156" s="11"/>
      <c r="S156" s="11">
        <v>0</v>
      </c>
      <c r="T156" s="11">
        <v>0</v>
      </c>
      <c r="U156" s="11">
        <v>100</v>
      </c>
      <c r="V156" s="11" t="s">
        <v>112</v>
      </c>
      <c r="W156" s="11" t="s">
        <v>106</v>
      </c>
      <c r="X156" s="12">
        <v>8</v>
      </c>
      <c r="Y156" s="13">
        <v>109653.6</v>
      </c>
      <c r="Z156" s="14">
        <v>877228.8</v>
      </c>
      <c r="AA156" s="15">
        <v>982496.25600000017</v>
      </c>
      <c r="AB156" s="16">
        <v>8</v>
      </c>
      <c r="AC156" s="13">
        <v>109653.6</v>
      </c>
      <c r="AD156" s="14">
        <v>877228.8</v>
      </c>
      <c r="AE156" s="14">
        <v>982496.25600000017</v>
      </c>
      <c r="AF156" s="16">
        <v>8</v>
      </c>
      <c r="AG156" s="13">
        <v>109653.6</v>
      </c>
      <c r="AH156" s="14">
        <v>877228.8</v>
      </c>
      <c r="AI156" s="14">
        <v>982496.25600000017</v>
      </c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>
        <f t="shared" si="12"/>
        <v>24</v>
      </c>
      <c r="AW156" s="14">
        <f t="shared" si="13"/>
        <v>2631686.4000000004</v>
      </c>
      <c r="AX156" s="14">
        <f t="shared" si="14"/>
        <v>2947488.7680000006</v>
      </c>
      <c r="AY156" s="11" t="s">
        <v>113</v>
      </c>
      <c r="AZ156" s="11" t="s">
        <v>201</v>
      </c>
      <c r="BA156" s="11" t="s">
        <v>202</v>
      </c>
      <c r="BB156" s="14"/>
      <c r="BC156" s="14"/>
      <c r="BD156" s="14"/>
      <c r="BE156" s="14"/>
      <c r="BF156" s="17"/>
      <c r="BG156" s="17"/>
      <c r="BH156" s="14"/>
      <c r="BI156" s="14"/>
      <c r="BJ156" s="14"/>
      <c r="BK156" s="14" t="s">
        <v>116</v>
      </c>
      <c r="BL156" s="14" t="s">
        <v>117</v>
      </c>
      <c r="BM156" s="14" t="s">
        <v>118</v>
      </c>
    </row>
    <row r="157" spans="1:65" s="18" customFormat="1" ht="25.5" customHeight="1" x14ac:dyDescent="0.35">
      <c r="A157" s="11" t="s">
        <v>348</v>
      </c>
      <c r="B157" s="11" t="s">
        <v>184</v>
      </c>
      <c r="C157" s="11" t="s">
        <v>185</v>
      </c>
      <c r="D157" s="11" t="s">
        <v>185</v>
      </c>
      <c r="E157" s="11" t="s">
        <v>215</v>
      </c>
      <c r="F157" s="11"/>
      <c r="G157" s="11"/>
      <c r="H157" s="11">
        <v>30</v>
      </c>
      <c r="I157" s="11">
        <v>710000000</v>
      </c>
      <c r="J157" s="11" t="s">
        <v>110</v>
      </c>
      <c r="K157" s="11" t="s">
        <v>203</v>
      </c>
      <c r="L157" s="11" t="s">
        <v>105</v>
      </c>
      <c r="M157" s="11">
        <v>311010000</v>
      </c>
      <c r="N157" s="11" t="s">
        <v>135</v>
      </c>
      <c r="O157" s="11"/>
      <c r="P157" s="11" t="s">
        <v>205</v>
      </c>
      <c r="Q157" s="11"/>
      <c r="R157" s="11"/>
      <c r="S157" s="11">
        <v>0</v>
      </c>
      <c r="T157" s="11">
        <v>0</v>
      </c>
      <c r="U157" s="11">
        <v>100</v>
      </c>
      <c r="V157" s="11" t="s">
        <v>112</v>
      </c>
      <c r="W157" s="11" t="s">
        <v>106</v>
      </c>
      <c r="X157" s="12">
        <v>12</v>
      </c>
      <c r="Y157" s="13">
        <v>96019.35</v>
      </c>
      <c r="Z157" s="14">
        <v>1152232.2000000002</v>
      </c>
      <c r="AA157" s="15">
        <v>1290500.0640000002</v>
      </c>
      <c r="AB157" s="16">
        <v>12</v>
      </c>
      <c r="AC157" s="13">
        <v>96019.35</v>
      </c>
      <c r="AD157" s="14">
        <v>1152232.2000000002</v>
      </c>
      <c r="AE157" s="14">
        <v>1290500.0640000002</v>
      </c>
      <c r="AF157" s="16">
        <v>12</v>
      </c>
      <c r="AG157" s="13">
        <v>96019.35</v>
      </c>
      <c r="AH157" s="14">
        <v>1152232.2000000002</v>
      </c>
      <c r="AI157" s="14">
        <v>1290500.0640000002</v>
      </c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>
        <f t="shared" si="12"/>
        <v>36</v>
      </c>
      <c r="AW157" s="14">
        <f t="shared" si="13"/>
        <v>3456696.6000000006</v>
      </c>
      <c r="AX157" s="14">
        <f t="shared" si="14"/>
        <v>3871500.1920000012</v>
      </c>
      <c r="AY157" s="11" t="s">
        <v>113</v>
      </c>
      <c r="AZ157" s="11" t="s">
        <v>199</v>
      </c>
      <c r="BA157" s="11" t="s">
        <v>200</v>
      </c>
      <c r="BB157" s="14"/>
      <c r="BC157" s="14"/>
      <c r="BD157" s="14"/>
      <c r="BE157" s="14"/>
      <c r="BF157" s="17"/>
      <c r="BG157" s="17"/>
      <c r="BH157" s="14"/>
      <c r="BI157" s="14"/>
      <c r="BJ157" s="14"/>
      <c r="BK157" s="14" t="s">
        <v>116</v>
      </c>
      <c r="BL157" s="14" t="s">
        <v>117</v>
      </c>
      <c r="BM157" s="14" t="s">
        <v>118</v>
      </c>
    </row>
    <row r="158" spans="1:65" s="18" customFormat="1" ht="25.5" customHeight="1" x14ac:dyDescent="0.35">
      <c r="A158" s="11" t="s">
        <v>347</v>
      </c>
      <c r="B158" s="11" t="s">
        <v>184</v>
      </c>
      <c r="C158" s="11" t="s">
        <v>185</v>
      </c>
      <c r="D158" s="11" t="s">
        <v>185</v>
      </c>
      <c r="E158" s="11" t="s">
        <v>215</v>
      </c>
      <c r="F158" s="11"/>
      <c r="G158" s="11"/>
      <c r="H158" s="11">
        <v>30</v>
      </c>
      <c r="I158" s="11">
        <v>710000000</v>
      </c>
      <c r="J158" s="11" t="s">
        <v>110</v>
      </c>
      <c r="K158" s="11" t="s">
        <v>203</v>
      </c>
      <c r="L158" s="11" t="s">
        <v>105</v>
      </c>
      <c r="M158" s="11">
        <v>310000000</v>
      </c>
      <c r="N158" s="11" t="s">
        <v>133</v>
      </c>
      <c r="O158" s="11"/>
      <c r="P158" s="11" t="s">
        <v>205</v>
      </c>
      <c r="Q158" s="11"/>
      <c r="R158" s="11"/>
      <c r="S158" s="11">
        <v>0</v>
      </c>
      <c r="T158" s="11">
        <v>0</v>
      </c>
      <c r="U158" s="11">
        <v>100</v>
      </c>
      <c r="V158" s="11" t="s">
        <v>112</v>
      </c>
      <c r="W158" s="11" t="s">
        <v>106</v>
      </c>
      <c r="X158" s="12">
        <v>12</v>
      </c>
      <c r="Y158" s="13">
        <v>96019.35</v>
      </c>
      <c r="Z158" s="14">
        <v>1152232.2000000002</v>
      </c>
      <c r="AA158" s="15">
        <v>1290500.0640000002</v>
      </c>
      <c r="AB158" s="16">
        <v>12</v>
      </c>
      <c r="AC158" s="13">
        <v>96019.35</v>
      </c>
      <c r="AD158" s="14">
        <v>1152232.2000000002</v>
      </c>
      <c r="AE158" s="14">
        <v>1290500.0640000002</v>
      </c>
      <c r="AF158" s="16">
        <v>12</v>
      </c>
      <c r="AG158" s="13">
        <v>96019.35</v>
      </c>
      <c r="AH158" s="14">
        <v>1152232.2000000002</v>
      </c>
      <c r="AI158" s="14">
        <v>1290500.0640000002</v>
      </c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>
        <f t="shared" si="12"/>
        <v>36</v>
      </c>
      <c r="AW158" s="14">
        <f t="shared" si="13"/>
        <v>3456696.6000000006</v>
      </c>
      <c r="AX158" s="14">
        <f t="shared" si="14"/>
        <v>3871500.1920000012</v>
      </c>
      <c r="AY158" s="11" t="s">
        <v>113</v>
      </c>
      <c r="AZ158" s="11" t="s">
        <v>199</v>
      </c>
      <c r="BA158" s="11" t="s">
        <v>200</v>
      </c>
      <c r="BB158" s="14"/>
      <c r="BC158" s="14"/>
      <c r="BD158" s="14"/>
      <c r="BE158" s="14"/>
      <c r="BF158" s="17"/>
      <c r="BG158" s="17"/>
      <c r="BH158" s="14"/>
      <c r="BI158" s="14"/>
      <c r="BJ158" s="14"/>
      <c r="BK158" s="14" t="s">
        <v>116</v>
      </c>
      <c r="BL158" s="14" t="s">
        <v>117</v>
      </c>
      <c r="BM158" s="14" t="s">
        <v>118</v>
      </c>
    </row>
    <row r="159" spans="1:65" s="18" customFormat="1" ht="25.5" customHeight="1" x14ac:dyDescent="0.35">
      <c r="A159" s="11" t="s">
        <v>346</v>
      </c>
      <c r="B159" s="11" t="s">
        <v>184</v>
      </c>
      <c r="C159" s="11" t="s">
        <v>185</v>
      </c>
      <c r="D159" s="11" t="s">
        <v>185</v>
      </c>
      <c r="E159" s="11" t="s">
        <v>215</v>
      </c>
      <c r="F159" s="11"/>
      <c r="G159" s="11"/>
      <c r="H159" s="11">
        <v>30</v>
      </c>
      <c r="I159" s="11">
        <v>710000000</v>
      </c>
      <c r="J159" s="11" t="s">
        <v>110</v>
      </c>
      <c r="K159" s="11" t="s">
        <v>203</v>
      </c>
      <c r="L159" s="11" t="s">
        <v>105</v>
      </c>
      <c r="M159" s="11" t="s">
        <v>208</v>
      </c>
      <c r="N159" s="19" t="s">
        <v>209</v>
      </c>
      <c r="O159" s="11"/>
      <c r="P159" s="11" t="s">
        <v>205</v>
      </c>
      <c r="Q159" s="11"/>
      <c r="R159" s="11"/>
      <c r="S159" s="11">
        <v>0</v>
      </c>
      <c r="T159" s="11">
        <v>0</v>
      </c>
      <c r="U159" s="11">
        <v>100</v>
      </c>
      <c r="V159" s="11" t="s">
        <v>112</v>
      </c>
      <c r="W159" s="11" t="s">
        <v>106</v>
      </c>
      <c r="X159" s="12">
        <v>8</v>
      </c>
      <c r="Y159" s="13">
        <v>96019.35</v>
      </c>
      <c r="Z159" s="14">
        <v>768154.8</v>
      </c>
      <c r="AA159" s="15">
        <v>860333.37600000016</v>
      </c>
      <c r="AB159" s="16">
        <v>8</v>
      </c>
      <c r="AC159" s="13">
        <v>96019.35</v>
      </c>
      <c r="AD159" s="14">
        <v>768154.8</v>
      </c>
      <c r="AE159" s="14">
        <v>860333.37600000016</v>
      </c>
      <c r="AF159" s="16">
        <v>8</v>
      </c>
      <c r="AG159" s="13">
        <v>96019.35</v>
      </c>
      <c r="AH159" s="14">
        <v>768154.8</v>
      </c>
      <c r="AI159" s="14">
        <v>860333.37600000016</v>
      </c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>
        <f t="shared" si="12"/>
        <v>24</v>
      </c>
      <c r="AW159" s="14">
        <f t="shared" si="13"/>
        <v>2304464.4000000004</v>
      </c>
      <c r="AX159" s="14">
        <f t="shared" si="14"/>
        <v>2581000.1280000005</v>
      </c>
      <c r="AY159" s="11" t="s">
        <v>113</v>
      </c>
      <c r="AZ159" s="11" t="s">
        <v>199</v>
      </c>
      <c r="BA159" s="11" t="s">
        <v>200</v>
      </c>
      <c r="BB159" s="14"/>
      <c r="BC159" s="14"/>
      <c r="BD159" s="14"/>
      <c r="BE159" s="14"/>
      <c r="BF159" s="17"/>
      <c r="BG159" s="17"/>
      <c r="BH159" s="14"/>
      <c r="BI159" s="14"/>
      <c r="BJ159" s="14"/>
      <c r="BK159" s="14" t="s">
        <v>116</v>
      </c>
      <c r="BL159" s="14" t="s">
        <v>117</v>
      </c>
      <c r="BM159" s="14" t="s">
        <v>118</v>
      </c>
    </row>
    <row r="160" spans="1:65" s="18" customFormat="1" ht="25.5" customHeight="1" x14ac:dyDescent="0.35">
      <c r="A160" s="11" t="s">
        <v>345</v>
      </c>
      <c r="B160" s="11" t="s">
        <v>184</v>
      </c>
      <c r="C160" s="11" t="s">
        <v>185</v>
      </c>
      <c r="D160" s="11" t="s">
        <v>185</v>
      </c>
      <c r="E160" s="11" t="s">
        <v>215</v>
      </c>
      <c r="F160" s="11"/>
      <c r="G160" s="11"/>
      <c r="H160" s="11">
        <v>30</v>
      </c>
      <c r="I160" s="11">
        <v>710000000</v>
      </c>
      <c r="J160" s="11" t="s">
        <v>110</v>
      </c>
      <c r="K160" s="11" t="s">
        <v>203</v>
      </c>
      <c r="L160" s="11" t="s">
        <v>105</v>
      </c>
      <c r="M160" s="11">
        <v>351010000</v>
      </c>
      <c r="N160" s="11" t="s">
        <v>149</v>
      </c>
      <c r="O160" s="11"/>
      <c r="P160" s="11" t="s">
        <v>205</v>
      </c>
      <c r="Q160" s="11"/>
      <c r="R160" s="11"/>
      <c r="S160" s="11">
        <v>0</v>
      </c>
      <c r="T160" s="11">
        <v>0</v>
      </c>
      <c r="U160" s="11">
        <v>100</v>
      </c>
      <c r="V160" s="11" t="s">
        <v>112</v>
      </c>
      <c r="W160" s="11" t="s">
        <v>106</v>
      </c>
      <c r="X160" s="12">
        <v>12</v>
      </c>
      <c r="Y160" s="13">
        <v>96019.35</v>
      </c>
      <c r="Z160" s="14">
        <v>1152232.2000000002</v>
      </c>
      <c r="AA160" s="15">
        <v>1290500.0640000002</v>
      </c>
      <c r="AB160" s="16">
        <v>8</v>
      </c>
      <c r="AC160" s="13">
        <v>96019.35</v>
      </c>
      <c r="AD160" s="14">
        <v>768154.8</v>
      </c>
      <c r="AE160" s="14">
        <v>860333.37600000016</v>
      </c>
      <c r="AF160" s="16">
        <v>8</v>
      </c>
      <c r="AG160" s="13">
        <v>96019.35</v>
      </c>
      <c r="AH160" s="14">
        <v>768154.8</v>
      </c>
      <c r="AI160" s="14">
        <v>860333.37600000016</v>
      </c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>
        <f t="shared" si="12"/>
        <v>28</v>
      </c>
      <c r="AW160" s="14">
        <f t="shared" si="13"/>
        <v>2688541.8000000003</v>
      </c>
      <c r="AX160" s="14">
        <f t="shared" si="14"/>
        <v>3011166.8160000006</v>
      </c>
      <c r="AY160" s="11" t="s">
        <v>113</v>
      </c>
      <c r="AZ160" s="11" t="s">
        <v>199</v>
      </c>
      <c r="BA160" s="11" t="s">
        <v>200</v>
      </c>
      <c r="BB160" s="14"/>
      <c r="BC160" s="14"/>
      <c r="BD160" s="14"/>
      <c r="BE160" s="14"/>
      <c r="BF160" s="17"/>
      <c r="BG160" s="17"/>
      <c r="BH160" s="14"/>
      <c r="BI160" s="14"/>
      <c r="BJ160" s="14"/>
      <c r="BK160" s="14" t="s">
        <v>116</v>
      </c>
      <c r="BL160" s="14" t="s">
        <v>117</v>
      </c>
      <c r="BM160" s="14" t="s">
        <v>118</v>
      </c>
    </row>
    <row r="161" spans="1:65" s="18" customFormat="1" ht="25.5" customHeight="1" x14ac:dyDescent="0.35">
      <c r="A161" s="11" t="s">
        <v>344</v>
      </c>
      <c r="B161" s="11" t="s">
        <v>184</v>
      </c>
      <c r="C161" s="11" t="s">
        <v>185</v>
      </c>
      <c r="D161" s="11" t="s">
        <v>185</v>
      </c>
      <c r="E161" s="11" t="s">
        <v>215</v>
      </c>
      <c r="F161" s="11"/>
      <c r="G161" s="11"/>
      <c r="H161" s="11">
        <v>30</v>
      </c>
      <c r="I161" s="11">
        <v>710000000</v>
      </c>
      <c r="J161" s="11" t="s">
        <v>110</v>
      </c>
      <c r="K161" s="11" t="s">
        <v>203</v>
      </c>
      <c r="L161" s="11" t="s">
        <v>105</v>
      </c>
      <c r="M161" s="11">
        <v>430000000</v>
      </c>
      <c r="N161" s="11" t="s">
        <v>129</v>
      </c>
      <c r="O161" s="11"/>
      <c r="P161" s="11" t="s">
        <v>205</v>
      </c>
      <c r="Q161" s="11"/>
      <c r="R161" s="11"/>
      <c r="S161" s="11">
        <v>0</v>
      </c>
      <c r="T161" s="11">
        <v>0</v>
      </c>
      <c r="U161" s="11">
        <v>100</v>
      </c>
      <c r="V161" s="11" t="s">
        <v>112</v>
      </c>
      <c r="W161" s="11" t="s">
        <v>106</v>
      </c>
      <c r="X161" s="12">
        <v>10</v>
      </c>
      <c r="Y161" s="13">
        <v>96019.35</v>
      </c>
      <c r="Z161" s="14">
        <v>960193.5</v>
      </c>
      <c r="AA161" s="15">
        <v>1075416.7200000002</v>
      </c>
      <c r="AB161" s="16">
        <v>10</v>
      </c>
      <c r="AC161" s="13">
        <v>96019.35</v>
      </c>
      <c r="AD161" s="14">
        <v>960193.5</v>
      </c>
      <c r="AE161" s="14">
        <v>1075416.7200000002</v>
      </c>
      <c r="AF161" s="16">
        <v>8</v>
      </c>
      <c r="AG161" s="13">
        <v>96019.35</v>
      </c>
      <c r="AH161" s="14">
        <v>768154.8</v>
      </c>
      <c r="AI161" s="14">
        <v>860333.37600000016</v>
      </c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>
        <f t="shared" si="12"/>
        <v>28</v>
      </c>
      <c r="AW161" s="14">
        <f t="shared" si="13"/>
        <v>2688541.8</v>
      </c>
      <c r="AX161" s="14">
        <f t="shared" si="14"/>
        <v>3011166.8160000001</v>
      </c>
      <c r="AY161" s="11" t="s">
        <v>113</v>
      </c>
      <c r="AZ161" s="11" t="s">
        <v>199</v>
      </c>
      <c r="BA161" s="11" t="s">
        <v>200</v>
      </c>
      <c r="BB161" s="14"/>
      <c r="BC161" s="14"/>
      <c r="BD161" s="14"/>
      <c r="BE161" s="14"/>
      <c r="BF161" s="17"/>
      <c r="BG161" s="17"/>
      <c r="BH161" s="14"/>
      <c r="BI161" s="14"/>
      <c r="BJ161" s="14"/>
      <c r="BK161" s="14" t="s">
        <v>116</v>
      </c>
      <c r="BL161" s="14" t="s">
        <v>117</v>
      </c>
      <c r="BM161" s="14" t="s">
        <v>118</v>
      </c>
    </row>
    <row r="162" spans="1:65" s="18" customFormat="1" ht="25.5" customHeight="1" x14ac:dyDescent="0.35">
      <c r="A162" s="11" t="s">
        <v>343</v>
      </c>
      <c r="B162" s="11" t="s">
        <v>184</v>
      </c>
      <c r="C162" s="11" t="s">
        <v>185</v>
      </c>
      <c r="D162" s="11" t="s">
        <v>185</v>
      </c>
      <c r="E162" s="11" t="s">
        <v>215</v>
      </c>
      <c r="F162" s="11"/>
      <c r="G162" s="11"/>
      <c r="H162" s="11">
        <v>30</v>
      </c>
      <c r="I162" s="11">
        <v>710000000</v>
      </c>
      <c r="J162" s="11" t="s">
        <v>110</v>
      </c>
      <c r="K162" s="11" t="s">
        <v>203</v>
      </c>
      <c r="L162" s="11" t="s">
        <v>105</v>
      </c>
      <c r="M162" s="11">
        <v>430000000</v>
      </c>
      <c r="N162" s="11" t="s">
        <v>198</v>
      </c>
      <c r="O162" s="11"/>
      <c r="P162" s="11" t="s">
        <v>205</v>
      </c>
      <c r="Q162" s="11"/>
      <c r="R162" s="11"/>
      <c r="S162" s="11">
        <v>0</v>
      </c>
      <c r="T162" s="11">
        <v>0</v>
      </c>
      <c r="U162" s="11">
        <v>100</v>
      </c>
      <c r="V162" s="11" t="s">
        <v>112</v>
      </c>
      <c r="W162" s="11" t="s">
        <v>106</v>
      </c>
      <c r="X162" s="12">
        <v>8</v>
      </c>
      <c r="Y162" s="13">
        <v>96019.35</v>
      </c>
      <c r="Z162" s="14">
        <v>768154.8</v>
      </c>
      <c r="AA162" s="15">
        <v>860333.37600000016</v>
      </c>
      <c r="AB162" s="16">
        <v>8</v>
      </c>
      <c r="AC162" s="13">
        <v>96019.35</v>
      </c>
      <c r="AD162" s="14">
        <v>768154.8</v>
      </c>
      <c r="AE162" s="14">
        <v>860333.37600000016</v>
      </c>
      <c r="AF162" s="16">
        <v>8</v>
      </c>
      <c r="AG162" s="13">
        <v>96019.35</v>
      </c>
      <c r="AH162" s="14">
        <v>768154.8</v>
      </c>
      <c r="AI162" s="14">
        <v>860333.37600000016</v>
      </c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>
        <f t="shared" si="12"/>
        <v>24</v>
      </c>
      <c r="AW162" s="14">
        <f t="shared" si="13"/>
        <v>2304464.4000000004</v>
      </c>
      <c r="AX162" s="14">
        <f t="shared" si="14"/>
        <v>2581000.1280000005</v>
      </c>
      <c r="AY162" s="11" t="s">
        <v>113</v>
      </c>
      <c r="AZ162" s="11" t="s">
        <v>199</v>
      </c>
      <c r="BA162" s="11" t="s">
        <v>200</v>
      </c>
      <c r="BB162" s="14"/>
      <c r="BC162" s="14"/>
      <c r="BD162" s="14"/>
      <c r="BE162" s="14"/>
      <c r="BF162" s="17"/>
      <c r="BG162" s="17"/>
      <c r="BH162" s="14"/>
      <c r="BI162" s="14"/>
      <c r="BJ162" s="14"/>
      <c r="BK162" s="14" t="s">
        <v>116</v>
      </c>
      <c r="BL162" s="14" t="s">
        <v>117</v>
      </c>
      <c r="BM162" s="14" t="s">
        <v>118</v>
      </c>
    </row>
    <row r="163" spans="1:65" s="18" customFormat="1" ht="25.5" customHeight="1" x14ac:dyDescent="0.35">
      <c r="A163" s="11" t="s">
        <v>342</v>
      </c>
      <c r="B163" s="11" t="s">
        <v>184</v>
      </c>
      <c r="C163" s="11" t="s">
        <v>185</v>
      </c>
      <c r="D163" s="11" t="s">
        <v>185</v>
      </c>
      <c r="E163" s="11" t="s">
        <v>215</v>
      </c>
      <c r="F163" s="11"/>
      <c r="G163" s="11"/>
      <c r="H163" s="11">
        <v>30</v>
      </c>
      <c r="I163" s="11">
        <v>710000000</v>
      </c>
      <c r="J163" s="11" t="s">
        <v>110</v>
      </c>
      <c r="K163" s="11" t="s">
        <v>203</v>
      </c>
      <c r="L163" s="11" t="s">
        <v>105</v>
      </c>
      <c r="M163" s="11">
        <v>310000000</v>
      </c>
      <c r="N163" s="11" t="s">
        <v>133</v>
      </c>
      <c r="O163" s="11"/>
      <c r="P163" s="11" t="s">
        <v>205</v>
      </c>
      <c r="Q163" s="11"/>
      <c r="R163" s="11"/>
      <c r="S163" s="11">
        <v>0</v>
      </c>
      <c r="T163" s="11">
        <v>0</v>
      </c>
      <c r="U163" s="11">
        <v>100</v>
      </c>
      <c r="V163" s="22" t="s">
        <v>112</v>
      </c>
      <c r="W163" s="11" t="s">
        <v>106</v>
      </c>
      <c r="X163" s="12">
        <v>2</v>
      </c>
      <c r="Y163" s="13">
        <v>244330.8</v>
      </c>
      <c r="Z163" s="14">
        <v>488661.6</v>
      </c>
      <c r="AA163" s="15">
        <v>547300.99199999997</v>
      </c>
      <c r="AB163" s="16">
        <v>2</v>
      </c>
      <c r="AC163" s="13">
        <v>244330.8</v>
      </c>
      <c r="AD163" s="14">
        <v>488661.6</v>
      </c>
      <c r="AE163" s="14">
        <v>547300.99199999997</v>
      </c>
      <c r="AF163" s="16">
        <v>2</v>
      </c>
      <c r="AG163" s="13">
        <v>244330.8</v>
      </c>
      <c r="AH163" s="14">
        <v>488661.6</v>
      </c>
      <c r="AI163" s="14">
        <v>547300.99199999997</v>
      </c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>
        <f t="shared" si="12"/>
        <v>6</v>
      </c>
      <c r="AW163" s="14">
        <f t="shared" si="13"/>
        <v>1465984.7999999998</v>
      </c>
      <c r="AX163" s="14">
        <f t="shared" si="14"/>
        <v>1641902.976</v>
      </c>
      <c r="AY163" s="11" t="s">
        <v>113</v>
      </c>
      <c r="AZ163" s="11" t="s">
        <v>196</v>
      </c>
      <c r="BA163" s="11" t="s">
        <v>197</v>
      </c>
      <c r="BB163" s="14"/>
      <c r="BC163" s="14"/>
      <c r="BD163" s="14"/>
      <c r="BE163" s="14"/>
      <c r="BF163" s="17"/>
      <c r="BG163" s="17"/>
      <c r="BH163" s="14"/>
      <c r="BI163" s="14"/>
      <c r="BJ163" s="14"/>
      <c r="BK163" s="14" t="s">
        <v>116</v>
      </c>
      <c r="BL163" s="14" t="s">
        <v>117</v>
      </c>
      <c r="BM163" s="14" t="s">
        <v>118</v>
      </c>
    </row>
    <row r="164" spans="1:65" s="18" customFormat="1" ht="25.5" customHeight="1" x14ac:dyDescent="0.35">
      <c r="A164" s="11" t="s">
        <v>341</v>
      </c>
      <c r="B164" s="11" t="s">
        <v>184</v>
      </c>
      <c r="C164" s="11" t="s">
        <v>185</v>
      </c>
      <c r="D164" s="11" t="s">
        <v>185</v>
      </c>
      <c r="E164" s="11" t="s">
        <v>215</v>
      </c>
      <c r="F164" s="11"/>
      <c r="G164" s="11"/>
      <c r="H164" s="11">
        <v>30</v>
      </c>
      <c r="I164" s="11">
        <v>710000000</v>
      </c>
      <c r="J164" s="11" t="s">
        <v>110</v>
      </c>
      <c r="K164" s="11" t="s">
        <v>203</v>
      </c>
      <c r="L164" s="11" t="s">
        <v>105</v>
      </c>
      <c r="M164" s="11">
        <v>310000000</v>
      </c>
      <c r="N164" s="11" t="s">
        <v>133</v>
      </c>
      <c r="O164" s="11"/>
      <c r="P164" s="11" t="s">
        <v>205</v>
      </c>
      <c r="Q164" s="11"/>
      <c r="R164" s="11"/>
      <c r="S164" s="11">
        <v>0</v>
      </c>
      <c r="T164" s="11">
        <v>0</v>
      </c>
      <c r="U164" s="11">
        <v>100</v>
      </c>
      <c r="V164" s="11" t="s">
        <v>112</v>
      </c>
      <c r="W164" s="11" t="s">
        <v>106</v>
      </c>
      <c r="X164" s="12">
        <v>2</v>
      </c>
      <c r="Y164" s="13">
        <v>195500.55</v>
      </c>
      <c r="Z164" s="14">
        <v>391001.1</v>
      </c>
      <c r="AA164" s="15">
        <v>437921.23200000002</v>
      </c>
      <c r="AB164" s="16">
        <v>2</v>
      </c>
      <c r="AC164" s="13">
        <v>195500.55</v>
      </c>
      <c r="AD164" s="14">
        <v>391001.1</v>
      </c>
      <c r="AE164" s="14">
        <v>437921.23200000002</v>
      </c>
      <c r="AF164" s="16">
        <v>2</v>
      </c>
      <c r="AG164" s="13">
        <v>195500.55</v>
      </c>
      <c r="AH164" s="14">
        <v>391001.1</v>
      </c>
      <c r="AI164" s="14">
        <v>437921.23200000002</v>
      </c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>
        <f t="shared" si="12"/>
        <v>6</v>
      </c>
      <c r="AW164" s="14">
        <f t="shared" si="13"/>
        <v>1173003.2999999998</v>
      </c>
      <c r="AX164" s="14">
        <f t="shared" si="14"/>
        <v>1313763.696</v>
      </c>
      <c r="AY164" s="11" t="s">
        <v>113</v>
      </c>
      <c r="AZ164" s="11" t="s">
        <v>194</v>
      </c>
      <c r="BA164" s="11" t="s">
        <v>195</v>
      </c>
      <c r="BB164" s="14"/>
      <c r="BC164" s="14"/>
      <c r="BD164" s="14"/>
      <c r="BE164" s="14"/>
      <c r="BF164" s="17"/>
      <c r="BG164" s="17"/>
      <c r="BH164" s="14"/>
      <c r="BI164" s="14"/>
      <c r="BJ164" s="14"/>
      <c r="BK164" s="14" t="s">
        <v>116</v>
      </c>
      <c r="BL164" s="14" t="s">
        <v>117</v>
      </c>
      <c r="BM164" s="14" t="s">
        <v>118</v>
      </c>
    </row>
    <row r="165" spans="1:65" s="18" customFormat="1" ht="25.5" customHeight="1" x14ac:dyDescent="0.35">
      <c r="A165" s="11" t="s">
        <v>340</v>
      </c>
      <c r="B165" s="11" t="s">
        <v>184</v>
      </c>
      <c r="C165" s="11" t="s">
        <v>185</v>
      </c>
      <c r="D165" s="11" t="s">
        <v>185</v>
      </c>
      <c r="E165" s="11" t="s">
        <v>215</v>
      </c>
      <c r="F165" s="11"/>
      <c r="G165" s="11"/>
      <c r="H165" s="11">
        <v>30</v>
      </c>
      <c r="I165" s="11">
        <v>710000000</v>
      </c>
      <c r="J165" s="11" t="s">
        <v>110</v>
      </c>
      <c r="K165" s="11" t="s">
        <v>203</v>
      </c>
      <c r="L165" s="11" t="s">
        <v>105</v>
      </c>
      <c r="M165" s="11">
        <v>110000000</v>
      </c>
      <c r="N165" s="11" t="s">
        <v>138</v>
      </c>
      <c r="O165" s="11"/>
      <c r="P165" s="11" t="s">
        <v>205</v>
      </c>
      <c r="Q165" s="11"/>
      <c r="R165" s="11"/>
      <c r="S165" s="11">
        <v>0</v>
      </c>
      <c r="T165" s="11">
        <v>0</v>
      </c>
      <c r="U165" s="11">
        <v>100</v>
      </c>
      <c r="V165" s="11" t="s">
        <v>112</v>
      </c>
      <c r="W165" s="11" t="s">
        <v>106</v>
      </c>
      <c r="X165" s="12">
        <v>3</v>
      </c>
      <c r="Y165" s="13">
        <v>190502.55</v>
      </c>
      <c r="Z165" s="14">
        <v>571507.64999999991</v>
      </c>
      <c r="AA165" s="15">
        <v>640088.56799999997</v>
      </c>
      <c r="AB165" s="16">
        <v>3</v>
      </c>
      <c r="AC165" s="13">
        <v>190502.55</v>
      </c>
      <c r="AD165" s="14">
        <v>571507.64999999991</v>
      </c>
      <c r="AE165" s="14">
        <v>640088.56799999997</v>
      </c>
      <c r="AF165" s="16">
        <v>3</v>
      </c>
      <c r="AG165" s="13">
        <v>190502.55</v>
      </c>
      <c r="AH165" s="14">
        <v>571507.64999999991</v>
      </c>
      <c r="AI165" s="14">
        <v>640088.56799999997</v>
      </c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>
        <f t="shared" si="12"/>
        <v>9</v>
      </c>
      <c r="AW165" s="14">
        <f t="shared" si="13"/>
        <v>1714522.9499999997</v>
      </c>
      <c r="AX165" s="14">
        <f t="shared" si="14"/>
        <v>1920265.7039999999</v>
      </c>
      <c r="AY165" s="11" t="s">
        <v>113</v>
      </c>
      <c r="AZ165" s="11" t="s">
        <v>192</v>
      </c>
      <c r="BA165" s="11" t="s">
        <v>193</v>
      </c>
      <c r="BB165" s="14"/>
      <c r="BC165" s="14"/>
      <c r="BD165" s="14"/>
      <c r="BE165" s="14"/>
      <c r="BF165" s="17"/>
      <c r="BG165" s="17"/>
      <c r="BH165" s="14"/>
      <c r="BI165" s="14"/>
      <c r="BJ165" s="14"/>
      <c r="BK165" s="14" t="s">
        <v>116</v>
      </c>
      <c r="BL165" s="14" t="s">
        <v>117</v>
      </c>
      <c r="BM165" s="14" t="s">
        <v>118</v>
      </c>
    </row>
    <row r="166" spans="1:65" s="18" customFormat="1" ht="25.5" customHeight="1" x14ac:dyDescent="0.35">
      <c r="A166" s="11" t="s">
        <v>339</v>
      </c>
      <c r="B166" s="11" t="s">
        <v>184</v>
      </c>
      <c r="C166" s="11" t="s">
        <v>185</v>
      </c>
      <c r="D166" s="11" t="s">
        <v>185</v>
      </c>
      <c r="E166" s="11" t="s">
        <v>215</v>
      </c>
      <c r="F166" s="11"/>
      <c r="G166" s="11"/>
      <c r="H166" s="11">
        <v>30</v>
      </c>
      <c r="I166" s="11">
        <v>710000000</v>
      </c>
      <c r="J166" s="11" t="s">
        <v>110</v>
      </c>
      <c r="K166" s="11" t="s">
        <v>203</v>
      </c>
      <c r="L166" s="11" t="s">
        <v>105</v>
      </c>
      <c r="M166" s="11">
        <v>311010000</v>
      </c>
      <c r="N166" s="11" t="s">
        <v>135</v>
      </c>
      <c r="O166" s="11"/>
      <c r="P166" s="11" t="s">
        <v>205</v>
      </c>
      <c r="Q166" s="11"/>
      <c r="R166" s="11"/>
      <c r="S166" s="11">
        <v>0</v>
      </c>
      <c r="T166" s="11">
        <v>0</v>
      </c>
      <c r="U166" s="11">
        <v>100</v>
      </c>
      <c r="V166" s="11" t="s">
        <v>112</v>
      </c>
      <c r="W166" s="11" t="s">
        <v>106</v>
      </c>
      <c r="X166" s="12">
        <v>3</v>
      </c>
      <c r="Y166" s="13">
        <v>190502.55</v>
      </c>
      <c r="Z166" s="14">
        <v>571507.64999999991</v>
      </c>
      <c r="AA166" s="15">
        <v>640088.56799999997</v>
      </c>
      <c r="AB166" s="16">
        <v>3</v>
      </c>
      <c r="AC166" s="13">
        <v>190502.55</v>
      </c>
      <c r="AD166" s="14">
        <v>571507.64999999991</v>
      </c>
      <c r="AE166" s="14">
        <v>640088.56799999997</v>
      </c>
      <c r="AF166" s="16">
        <v>3</v>
      </c>
      <c r="AG166" s="13">
        <v>190502.55</v>
      </c>
      <c r="AH166" s="14">
        <v>571507.64999999991</v>
      </c>
      <c r="AI166" s="14">
        <v>640088.56799999997</v>
      </c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>
        <f t="shared" si="12"/>
        <v>9</v>
      </c>
      <c r="AW166" s="14">
        <f t="shared" si="13"/>
        <v>1714522.9499999997</v>
      </c>
      <c r="AX166" s="14">
        <f t="shared" si="14"/>
        <v>1920265.7039999999</v>
      </c>
      <c r="AY166" s="11" t="s">
        <v>113</v>
      </c>
      <c r="AZ166" s="11" t="s">
        <v>192</v>
      </c>
      <c r="BA166" s="11" t="s">
        <v>193</v>
      </c>
      <c r="BB166" s="14"/>
      <c r="BC166" s="14"/>
      <c r="BD166" s="14"/>
      <c r="BE166" s="14"/>
      <c r="BF166" s="17"/>
      <c r="BG166" s="17"/>
      <c r="BH166" s="14"/>
      <c r="BI166" s="14"/>
      <c r="BJ166" s="14"/>
      <c r="BK166" s="14" t="s">
        <v>116</v>
      </c>
      <c r="BL166" s="14" t="s">
        <v>117</v>
      </c>
      <c r="BM166" s="14" t="s">
        <v>118</v>
      </c>
    </row>
    <row r="167" spans="1:65" s="18" customFormat="1" ht="25.5" customHeight="1" x14ac:dyDescent="0.35">
      <c r="A167" s="11" t="s">
        <v>338</v>
      </c>
      <c r="B167" s="11" t="s">
        <v>184</v>
      </c>
      <c r="C167" s="11" t="s">
        <v>185</v>
      </c>
      <c r="D167" s="11" t="s">
        <v>185</v>
      </c>
      <c r="E167" s="11" t="s">
        <v>215</v>
      </c>
      <c r="F167" s="11"/>
      <c r="G167" s="11"/>
      <c r="H167" s="11">
        <v>30</v>
      </c>
      <c r="I167" s="11">
        <v>710000000</v>
      </c>
      <c r="J167" s="11" t="s">
        <v>110</v>
      </c>
      <c r="K167" s="11" t="s">
        <v>203</v>
      </c>
      <c r="L167" s="11" t="s">
        <v>105</v>
      </c>
      <c r="M167" s="11">
        <v>310000000</v>
      </c>
      <c r="N167" s="11" t="s">
        <v>133</v>
      </c>
      <c r="O167" s="11"/>
      <c r="P167" s="11" t="s">
        <v>205</v>
      </c>
      <c r="Q167" s="11"/>
      <c r="R167" s="11"/>
      <c r="S167" s="11">
        <v>0</v>
      </c>
      <c r="T167" s="11">
        <v>0</v>
      </c>
      <c r="U167" s="11">
        <v>100</v>
      </c>
      <c r="V167" s="11" t="s">
        <v>112</v>
      </c>
      <c r="W167" s="11" t="s">
        <v>106</v>
      </c>
      <c r="X167" s="12">
        <v>3</v>
      </c>
      <c r="Y167" s="13">
        <v>190502.55</v>
      </c>
      <c r="Z167" s="14">
        <v>571507.64999999991</v>
      </c>
      <c r="AA167" s="15">
        <v>640088.56799999997</v>
      </c>
      <c r="AB167" s="16">
        <v>3</v>
      </c>
      <c r="AC167" s="13">
        <v>190502.55</v>
      </c>
      <c r="AD167" s="14">
        <v>571507.64999999991</v>
      </c>
      <c r="AE167" s="14">
        <v>640088.56799999997</v>
      </c>
      <c r="AF167" s="16">
        <v>3</v>
      </c>
      <c r="AG167" s="13">
        <v>190502.55</v>
      </c>
      <c r="AH167" s="14">
        <v>571507.64999999991</v>
      </c>
      <c r="AI167" s="14">
        <v>640088.56799999997</v>
      </c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>
        <f t="shared" si="12"/>
        <v>9</v>
      </c>
      <c r="AW167" s="14">
        <f t="shared" si="13"/>
        <v>1714522.9499999997</v>
      </c>
      <c r="AX167" s="14">
        <f t="shared" si="14"/>
        <v>1920265.7039999999</v>
      </c>
      <c r="AY167" s="11" t="s">
        <v>113</v>
      </c>
      <c r="AZ167" s="11" t="s">
        <v>192</v>
      </c>
      <c r="BA167" s="11" t="s">
        <v>193</v>
      </c>
      <c r="BB167" s="14"/>
      <c r="BC167" s="14"/>
      <c r="BD167" s="14"/>
      <c r="BE167" s="14"/>
      <c r="BF167" s="17"/>
      <c r="BG167" s="17"/>
      <c r="BH167" s="14"/>
      <c r="BI167" s="14"/>
      <c r="BJ167" s="14"/>
      <c r="BK167" s="14" t="s">
        <v>116</v>
      </c>
      <c r="BL167" s="14" t="s">
        <v>117</v>
      </c>
      <c r="BM167" s="14" t="s">
        <v>118</v>
      </c>
    </row>
    <row r="168" spans="1:65" s="18" customFormat="1" ht="25.5" customHeight="1" x14ac:dyDescent="0.35">
      <c r="A168" s="11" t="s">
        <v>337</v>
      </c>
      <c r="B168" s="11" t="s">
        <v>184</v>
      </c>
      <c r="C168" s="11" t="s">
        <v>185</v>
      </c>
      <c r="D168" s="11" t="s">
        <v>185</v>
      </c>
      <c r="E168" s="11" t="s">
        <v>215</v>
      </c>
      <c r="F168" s="11"/>
      <c r="G168" s="11"/>
      <c r="H168" s="11">
        <v>30</v>
      </c>
      <c r="I168" s="11">
        <v>710000000</v>
      </c>
      <c r="J168" s="11" t="s">
        <v>110</v>
      </c>
      <c r="K168" s="11" t="s">
        <v>203</v>
      </c>
      <c r="L168" s="11" t="s">
        <v>105</v>
      </c>
      <c r="M168" s="11">
        <v>110000000</v>
      </c>
      <c r="N168" s="11" t="s">
        <v>138</v>
      </c>
      <c r="O168" s="11"/>
      <c r="P168" s="11" t="s">
        <v>205</v>
      </c>
      <c r="Q168" s="11"/>
      <c r="R168" s="11"/>
      <c r="S168" s="11">
        <v>0</v>
      </c>
      <c r="T168" s="11">
        <v>0</v>
      </c>
      <c r="U168" s="11">
        <v>100</v>
      </c>
      <c r="V168" s="11" t="s">
        <v>112</v>
      </c>
      <c r="W168" s="11" t="s">
        <v>106</v>
      </c>
      <c r="X168" s="12">
        <v>3</v>
      </c>
      <c r="Y168" s="13">
        <v>117257.7</v>
      </c>
      <c r="Z168" s="14">
        <v>351773.1</v>
      </c>
      <c r="AA168" s="15">
        <v>393985.87200000003</v>
      </c>
      <c r="AB168" s="16">
        <v>3</v>
      </c>
      <c r="AC168" s="13">
        <v>117257.7</v>
      </c>
      <c r="AD168" s="14">
        <v>351773.1</v>
      </c>
      <c r="AE168" s="14">
        <v>393985.87200000003</v>
      </c>
      <c r="AF168" s="16">
        <v>3</v>
      </c>
      <c r="AG168" s="13">
        <v>117257.7</v>
      </c>
      <c r="AH168" s="14">
        <v>351773.1</v>
      </c>
      <c r="AI168" s="14">
        <v>393985.87200000003</v>
      </c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>
        <f t="shared" ref="AV168:AV180" si="15">X168+AB168+AF168</f>
        <v>9</v>
      </c>
      <c r="AW168" s="14">
        <f t="shared" ref="AW168:AW180" si="16">Z168+AD168+AH168</f>
        <v>1055319.2999999998</v>
      </c>
      <c r="AX168" s="14">
        <f t="shared" ref="AX168:AX181" si="17">AW168*1.12</f>
        <v>1181957.6159999999</v>
      </c>
      <c r="AY168" s="11" t="s">
        <v>113</v>
      </c>
      <c r="AZ168" s="11" t="s">
        <v>190</v>
      </c>
      <c r="BA168" s="11" t="s">
        <v>191</v>
      </c>
      <c r="BB168" s="14"/>
      <c r="BC168" s="14"/>
      <c r="BD168" s="14"/>
      <c r="BE168" s="14"/>
      <c r="BF168" s="17"/>
      <c r="BG168" s="17"/>
      <c r="BH168" s="14"/>
      <c r="BI168" s="14"/>
      <c r="BJ168" s="14"/>
      <c r="BK168" s="14" t="s">
        <v>116</v>
      </c>
      <c r="BL168" s="14" t="s">
        <v>117</v>
      </c>
      <c r="BM168" s="14" t="s">
        <v>118</v>
      </c>
    </row>
    <row r="169" spans="1:65" s="18" customFormat="1" ht="25.5" customHeight="1" x14ac:dyDescent="0.35">
      <c r="A169" s="11" t="s">
        <v>336</v>
      </c>
      <c r="B169" s="11" t="s">
        <v>184</v>
      </c>
      <c r="C169" s="11" t="s">
        <v>185</v>
      </c>
      <c r="D169" s="11" t="s">
        <v>185</v>
      </c>
      <c r="E169" s="11" t="s">
        <v>215</v>
      </c>
      <c r="F169" s="11"/>
      <c r="G169" s="11"/>
      <c r="H169" s="11">
        <v>30</v>
      </c>
      <c r="I169" s="11">
        <v>710000000</v>
      </c>
      <c r="J169" s="11" t="s">
        <v>110</v>
      </c>
      <c r="K169" s="11" t="s">
        <v>203</v>
      </c>
      <c r="L169" s="11" t="s">
        <v>105</v>
      </c>
      <c r="M169" s="11">
        <v>311010000</v>
      </c>
      <c r="N169" s="11" t="s">
        <v>135</v>
      </c>
      <c r="O169" s="11"/>
      <c r="P169" s="11" t="s">
        <v>205</v>
      </c>
      <c r="Q169" s="11"/>
      <c r="R169" s="11"/>
      <c r="S169" s="11">
        <v>0</v>
      </c>
      <c r="T169" s="11">
        <v>0</v>
      </c>
      <c r="U169" s="11">
        <v>100</v>
      </c>
      <c r="V169" s="11" t="s">
        <v>112</v>
      </c>
      <c r="W169" s="11" t="s">
        <v>106</v>
      </c>
      <c r="X169" s="12">
        <v>3</v>
      </c>
      <c r="Y169" s="13">
        <v>117257.7</v>
      </c>
      <c r="Z169" s="14">
        <v>351773.1</v>
      </c>
      <c r="AA169" s="15">
        <v>393985.87200000003</v>
      </c>
      <c r="AB169" s="16">
        <v>3</v>
      </c>
      <c r="AC169" s="13">
        <v>117257.7</v>
      </c>
      <c r="AD169" s="14">
        <v>351773.1</v>
      </c>
      <c r="AE169" s="14">
        <v>393985.87200000003</v>
      </c>
      <c r="AF169" s="16">
        <v>3</v>
      </c>
      <c r="AG169" s="13">
        <v>117257.7</v>
      </c>
      <c r="AH169" s="14">
        <v>351773.1</v>
      </c>
      <c r="AI169" s="14">
        <v>393985.87200000003</v>
      </c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>
        <f t="shared" si="15"/>
        <v>9</v>
      </c>
      <c r="AW169" s="14">
        <f t="shared" si="16"/>
        <v>1055319.2999999998</v>
      </c>
      <c r="AX169" s="14">
        <f t="shared" si="17"/>
        <v>1181957.6159999999</v>
      </c>
      <c r="AY169" s="11" t="s">
        <v>113</v>
      </c>
      <c r="AZ169" s="11" t="s">
        <v>190</v>
      </c>
      <c r="BA169" s="11" t="s">
        <v>191</v>
      </c>
      <c r="BB169" s="14"/>
      <c r="BC169" s="14"/>
      <c r="BD169" s="14"/>
      <c r="BE169" s="14"/>
      <c r="BF169" s="17"/>
      <c r="BG169" s="17"/>
      <c r="BH169" s="14"/>
      <c r="BI169" s="14"/>
      <c r="BJ169" s="14"/>
      <c r="BK169" s="14" t="s">
        <v>116</v>
      </c>
      <c r="BL169" s="14" t="s">
        <v>117</v>
      </c>
      <c r="BM169" s="14" t="s">
        <v>118</v>
      </c>
    </row>
    <row r="170" spans="1:65" s="18" customFormat="1" ht="25.5" customHeight="1" x14ac:dyDescent="0.35">
      <c r="A170" s="11" t="s">
        <v>335</v>
      </c>
      <c r="B170" s="11" t="s">
        <v>184</v>
      </c>
      <c r="C170" s="11" t="s">
        <v>185</v>
      </c>
      <c r="D170" s="11" t="s">
        <v>185</v>
      </c>
      <c r="E170" s="11" t="s">
        <v>215</v>
      </c>
      <c r="F170" s="11"/>
      <c r="G170" s="11"/>
      <c r="H170" s="11">
        <v>30</v>
      </c>
      <c r="I170" s="11">
        <v>710000000</v>
      </c>
      <c r="J170" s="11" t="s">
        <v>110</v>
      </c>
      <c r="K170" s="11" t="s">
        <v>203</v>
      </c>
      <c r="L170" s="11" t="s">
        <v>105</v>
      </c>
      <c r="M170" s="11">
        <v>310000000</v>
      </c>
      <c r="N170" s="11" t="s">
        <v>133</v>
      </c>
      <c r="O170" s="11"/>
      <c r="P170" s="11" t="s">
        <v>205</v>
      </c>
      <c r="Q170" s="11"/>
      <c r="R170" s="11"/>
      <c r="S170" s="11">
        <v>0</v>
      </c>
      <c r="T170" s="11">
        <v>0</v>
      </c>
      <c r="U170" s="11">
        <v>100</v>
      </c>
      <c r="V170" s="11" t="s">
        <v>112</v>
      </c>
      <c r="W170" s="11" t="s">
        <v>106</v>
      </c>
      <c r="X170" s="12">
        <v>3</v>
      </c>
      <c r="Y170" s="13">
        <v>117257.7</v>
      </c>
      <c r="Z170" s="14">
        <v>351773.1</v>
      </c>
      <c r="AA170" s="15">
        <v>393985.87200000003</v>
      </c>
      <c r="AB170" s="16">
        <v>3</v>
      </c>
      <c r="AC170" s="13">
        <v>117257.7</v>
      </c>
      <c r="AD170" s="14">
        <v>351773.1</v>
      </c>
      <c r="AE170" s="14">
        <v>393985.87200000003</v>
      </c>
      <c r="AF170" s="16">
        <v>3</v>
      </c>
      <c r="AG170" s="13">
        <v>117257.7</v>
      </c>
      <c r="AH170" s="14">
        <v>351773.1</v>
      </c>
      <c r="AI170" s="14">
        <v>393985.87200000003</v>
      </c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>
        <f t="shared" si="15"/>
        <v>9</v>
      </c>
      <c r="AW170" s="14">
        <f t="shared" si="16"/>
        <v>1055319.2999999998</v>
      </c>
      <c r="AX170" s="14">
        <f t="shared" si="17"/>
        <v>1181957.6159999999</v>
      </c>
      <c r="AY170" s="11" t="s">
        <v>113</v>
      </c>
      <c r="AZ170" s="11" t="s">
        <v>190</v>
      </c>
      <c r="BA170" s="11" t="s">
        <v>191</v>
      </c>
      <c r="BB170" s="14"/>
      <c r="BC170" s="14"/>
      <c r="BD170" s="14"/>
      <c r="BE170" s="14"/>
      <c r="BF170" s="17"/>
      <c r="BG170" s="17"/>
      <c r="BH170" s="14"/>
      <c r="BI170" s="14"/>
      <c r="BJ170" s="14"/>
      <c r="BK170" s="14" t="s">
        <v>116</v>
      </c>
      <c r="BL170" s="14" t="s">
        <v>117</v>
      </c>
      <c r="BM170" s="14" t="s">
        <v>118</v>
      </c>
    </row>
    <row r="171" spans="1:65" s="18" customFormat="1" ht="25.5" customHeight="1" x14ac:dyDescent="0.35">
      <c r="A171" s="11" t="s">
        <v>334</v>
      </c>
      <c r="B171" s="11" t="s">
        <v>184</v>
      </c>
      <c r="C171" s="11" t="s">
        <v>185</v>
      </c>
      <c r="D171" s="11" t="s">
        <v>185</v>
      </c>
      <c r="E171" s="11" t="s">
        <v>215</v>
      </c>
      <c r="F171" s="11"/>
      <c r="G171" s="11"/>
      <c r="H171" s="11">
        <v>30</v>
      </c>
      <c r="I171" s="11">
        <v>710000000</v>
      </c>
      <c r="J171" s="11" t="s">
        <v>110</v>
      </c>
      <c r="K171" s="11" t="s">
        <v>203</v>
      </c>
      <c r="L171" s="11" t="s">
        <v>105</v>
      </c>
      <c r="M171" s="11">
        <v>311010000</v>
      </c>
      <c r="N171" s="11" t="s">
        <v>135</v>
      </c>
      <c r="O171" s="11"/>
      <c r="P171" s="11" t="s">
        <v>205</v>
      </c>
      <c r="Q171" s="11"/>
      <c r="R171" s="11"/>
      <c r="S171" s="11">
        <v>0</v>
      </c>
      <c r="T171" s="11">
        <v>0</v>
      </c>
      <c r="U171" s="11">
        <v>100</v>
      </c>
      <c r="V171" s="11" t="s">
        <v>112</v>
      </c>
      <c r="W171" s="11" t="s">
        <v>106</v>
      </c>
      <c r="X171" s="12">
        <v>55</v>
      </c>
      <c r="Y171" s="13">
        <v>381005.1</v>
      </c>
      <c r="Z171" s="14">
        <v>20955280.5</v>
      </c>
      <c r="AA171" s="15">
        <v>23469914.160000004</v>
      </c>
      <c r="AB171" s="16">
        <v>45</v>
      </c>
      <c r="AC171" s="13">
        <v>381005.1</v>
      </c>
      <c r="AD171" s="14">
        <v>17145229.5</v>
      </c>
      <c r="AE171" s="14">
        <v>19202657.040000003</v>
      </c>
      <c r="AF171" s="16">
        <v>44</v>
      </c>
      <c r="AG171" s="13">
        <v>381005.1</v>
      </c>
      <c r="AH171" s="14">
        <v>16764224.399999999</v>
      </c>
      <c r="AI171" s="14">
        <v>18775931.328000002</v>
      </c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>
        <f t="shared" si="15"/>
        <v>144</v>
      </c>
      <c r="AW171" s="14">
        <f t="shared" si="16"/>
        <v>54864734.399999999</v>
      </c>
      <c r="AX171" s="14">
        <f t="shared" si="17"/>
        <v>61448502.528000005</v>
      </c>
      <c r="AY171" s="11" t="s">
        <v>113</v>
      </c>
      <c r="AZ171" s="11" t="s">
        <v>188</v>
      </c>
      <c r="BA171" s="11" t="s">
        <v>189</v>
      </c>
      <c r="BB171" s="14"/>
      <c r="BC171" s="14"/>
      <c r="BD171" s="14"/>
      <c r="BE171" s="14"/>
      <c r="BF171" s="17"/>
      <c r="BG171" s="17"/>
      <c r="BH171" s="14"/>
      <c r="BI171" s="14"/>
      <c r="BJ171" s="14"/>
      <c r="BK171" s="14" t="s">
        <v>116</v>
      </c>
      <c r="BL171" s="14" t="s">
        <v>117</v>
      </c>
      <c r="BM171" s="14" t="s">
        <v>118</v>
      </c>
    </row>
    <row r="172" spans="1:65" s="18" customFormat="1" ht="25.5" customHeight="1" x14ac:dyDescent="0.35">
      <c r="A172" s="11" t="s">
        <v>333</v>
      </c>
      <c r="B172" s="11" t="s">
        <v>184</v>
      </c>
      <c r="C172" s="11" t="s">
        <v>185</v>
      </c>
      <c r="D172" s="11" t="s">
        <v>185</v>
      </c>
      <c r="E172" s="11" t="s">
        <v>215</v>
      </c>
      <c r="F172" s="11"/>
      <c r="G172" s="11"/>
      <c r="H172" s="11">
        <v>30</v>
      </c>
      <c r="I172" s="11">
        <v>710000000</v>
      </c>
      <c r="J172" s="11" t="s">
        <v>110</v>
      </c>
      <c r="K172" s="11" t="s">
        <v>203</v>
      </c>
      <c r="L172" s="11" t="s">
        <v>105</v>
      </c>
      <c r="M172" s="11">
        <v>310000000</v>
      </c>
      <c r="N172" s="11" t="s">
        <v>133</v>
      </c>
      <c r="O172" s="11"/>
      <c r="P172" s="11" t="s">
        <v>205</v>
      </c>
      <c r="Q172" s="11"/>
      <c r="R172" s="11"/>
      <c r="S172" s="11">
        <v>0</v>
      </c>
      <c r="T172" s="11">
        <v>0</v>
      </c>
      <c r="U172" s="11">
        <v>100</v>
      </c>
      <c r="V172" s="11" t="s">
        <v>112</v>
      </c>
      <c r="W172" s="11" t="s">
        <v>106</v>
      </c>
      <c r="X172" s="12">
        <v>50</v>
      </c>
      <c r="Y172" s="13">
        <v>381005.1</v>
      </c>
      <c r="Z172" s="14">
        <v>19050255</v>
      </c>
      <c r="AA172" s="15">
        <v>21336285.600000001</v>
      </c>
      <c r="AB172" s="16">
        <v>45</v>
      </c>
      <c r="AC172" s="13">
        <v>381005.1</v>
      </c>
      <c r="AD172" s="14">
        <v>17145229.5</v>
      </c>
      <c r="AE172" s="14">
        <v>19202657.040000003</v>
      </c>
      <c r="AF172" s="16">
        <v>44</v>
      </c>
      <c r="AG172" s="13">
        <v>381005.1</v>
      </c>
      <c r="AH172" s="14">
        <v>16764224.399999999</v>
      </c>
      <c r="AI172" s="14">
        <v>18775931.328000002</v>
      </c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>
        <f t="shared" si="15"/>
        <v>139</v>
      </c>
      <c r="AW172" s="14">
        <f t="shared" si="16"/>
        <v>52959708.899999999</v>
      </c>
      <c r="AX172" s="14">
        <f t="shared" si="17"/>
        <v>59314873.968000002</v>
      </c>
      <c r="AY172" s="11" t="s">
        <v>113</v>
      </c>
      <c r="AZ172" s="11" t="s">
        <v>188</v>
      </c>
      <c r="BA172" s="11" t="s">
        <v>189</v>
      </c>
      <c r="BB172" s="14"/>
      <c r="BC172" s="14"/>
      <c r="BD172" s="14"/>
      <c r="BE172" s="14"/>
      <c r="BF172" s="17"/>
      <c r="BG172" s="17"/>
      <c r="BH172" s="14"/>
      <c r="BI172" s="14"/>
      <c r="BJ172" s="14"/>
      <c r="BK172" s="14" t="s">
        <v>116</v>
      </c>
      <c r="BL172" s="14" t="s">
        <v>117</v>
      </c>
      <c r="BM172" s="14" t="s">
        <v>118</v>
      </c>
    </row>
    <row r="173" spans="1:65" s="18" customFormat="1" ht="25.5" customHeight="1" x14ac:dyDescent="0.35">
      <c r="A173" s="11" t="s">
        <v>332</v>
      </c>
      <c r="B173" s="11" t="s">
        <v>184</v>
      </c>
      <c r="C173" s="11" t="s">
        <v>185</v>
      </c>
      <c r="D173" s="11" t="s">
        <v>185</v>
      </c>
      <c r="E173" s="11" t="s">
        <v>215</v>
      </c>
      <c r="F173" s="11"/>
      <c r="G173" s="11"/>
      <c r="H173" s="11">
        <v>30</v>
      </c>
      <c r="I173" s="11">
        <v>710000000</v>
      </c>
      <c r="J173" s="11" t="s">
        <v>110</v>
      </c>
      <c r="K173" s="11" t="s">
        <v>203</v>
      </c>
      <c r="L173" s="11" t="s">
        <v>105</v>
      </c>
      <c r="M173" s="11">
        <v>110000000</v>
      </c>
      <c r="N173" s="11" t="s">
        <v>138</v>
      </c>
      <c r="O173" s="11"/>
      <c r="P173" s="11" t="s">
        <v>205</v>
      </c>
      <c r="Q173" s="11"/>
      <c r="R173" s="11"/>
      <c r="S173" s="11">
        <v>0</v>
      </c>
      <c r="T173" s="11">
        <v>0</v>
      </c>
      <c r="U173" s="11">
        <v>100</v>
      </c>
      <c r="V173" s="11" t="s">
        <v>112</v>
      </c>
      <c r="W173" s="11" t="s">
        <v>106</v>
      </c>
      <c r="X173" s="12">
        <v>16</v>
      </c>
      <c r="Y173" s="13">
        <v>381005.1</v>
      </c>
      <c r="Z173" s="14">
        <v>6096081.5999999996</v>
      </c>
      <c r="AA173" s="15">
        <v>6827611.392</v>
      </c>
      <c r="AB173" s="16">
        <v>15</v>
      </c>
      <c r="AC173" s="13">
        <v>381005.1</v>
      </c>
      <c r="AD173" s="14">
        <v>5715076.5</v>
      </c>
      <c r="AE173" s="14">
        <v>6400885.6800000006</v>
      </c>
      <c r="AF173" s="16">
        <v>14</v>
      </c>
      <c r="AG173" s="13">
        <v>381005.1</v>
      </c>
      <c r="AH173" s="14">
        <v>5334071.3999999994</v>
      </c>
      <c r="AI173" s="14">
        <v>5974159.9680000003</v>
      </c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>
        <f t="shared" si="15"/>
        <v>45</v>
      </c>
      <c r="AW173" s="14">
        <f t="shared" si="16"/>
        <v>17145229.5</v>
      </c>
      <c r="AX173" s="14">
        <f t="shared" si="17"/>
        <v>19202657.040000003</v>
      </c>
      <c r="AY173" s="11" t="s">
        <v>113</v>
      </c>
      <c r="AZ173" s="11" t="s">
        <v>188</v>
      </c>
      <c r="BA173" s="11" t="s">
        <v>189</v>
      </c>
      <c r="BB173" s="14"/>
      <c r="BC173" s="14"/>
      <c r="BD173" s="14"/>
      <c r="BE173" s="14"/>
      <c r="BF173" s="17"/>
      <c r="BG173" s="17"/>
      <c r="BH173" s="14"/>
      <c r="BI173" s="14"/>
      <c r="BJ173" s="14"/>
      <c r="BK173" s="14" t="s">
        <v>116</v>
      </c>
      <c r="BL173" s="14" t="s">
        <v>117</v>
      </c>
      <c r="BM173" s="14" t="s">
        <v>118</v>
      </c>
    </row>
    <row r="174" spans="1:65" s="18" customFormat="1" ht="25.5" customHeight="1" x14ac:dyDescent="0.35">
      <c r="A174" s="11" t="s">
        <v>331</v>
      </c>
      <c r="B174" s="11" t="s">
        <v>184</v>
      </c>
      <c r="C174" s="11" t="s">
        <v>185</v>
      </c>
      <c r="D174" s="11" t="s">
        <v>185</v>
      </c>
      <c r="E174" s="11" t="s">
        <v>215</v>
      </c>
      <c r="F174" s="11"/>
      <c r="G174" s="11"/>
      <c r="H174" s="11">
        <v>30</v>
      </c>
      <c r="I174" s="11">
        <v>710000000</v>
      </c>
      <c r="J174" s="11" t="s">
        <v>110</v>
      </c>
      <c r="K174" s="11" t="s">
        <v>203</v>
      </c>
      <c r="L174" s="11" t="s">
        <v>105</v>
      </c>
      <c r="M174" s="11">
        <v>351010000</v>
      </c>
      <c r="N174" s="11" t="s">
        <v>149</v>
      </c>
      <c r="O174" s="11"/>
      <c r="P174" s="11" t="s">
        <v>205</v>
      </c>
      <c r="Q174" s="11"/>
      <c r="R174" s="11"/>
      <c r="S174" s="11">
        <v>0</v>
      </c>
      <c r="T174" s="11">
        <v>0</v>
      </c>
      <c r="U174" s="11">
        <v>100</v>
      </c>
      <c r="V174" s="11" t="s">
        <v>112</v>
      </c>
      <c r="W174" s="11" t="s">
        <v>106</v>
      </c>
      <c r="X174" s="12">
        <v>50</v>
      </c>
      <c r="Y174" s="13">
        <v>381005.1</v>
      </c>
      <c r="Z174" s="14">
        <v>19050255</v>
      </c>
      <c r="AA174" s="15">
        <v>21336285.600000001</v>
      </c>
      <c r="AB174" s="16">
        <v>44</v>
      </c>
      <c r="AC174" s="13">
        <v>381005.1</v>
      </c>
      <c r="AD174" s="14">
        <v>16764224.399999999</v>
      </c>
      <c r="AE174" s="14">
        <v>18775931.328000002</v>
      </c>
      <c r="AF174" s="16">
        <v>38</v>
      </c>
      <c r="AG174" s="13">
        <v>381005.1</v>
      </c>
      <c r="AH174" s="14">
        <v>14478193.799999999</v>
      </c>
      <c r="AI174" s="14">
        <v>16215577.056</v>
      </c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>
        <f t="shared" si="15"/>
        <v>132</v>
      </c>
      <c r="AW174" s="14">
        <f t="shared" si="16"/>
        <v>50292673.199999996</v>
      </c>
      <c r="AX174" s="14">
        <f t="shared" si="17"/>
        <v>56327793.983999997</v>
      </c>
      <c r="AY174" s="11" t="s">
        <v>113</v>
      </c>
      <c r="AZ174" s="11" t="s">
        <v>188</v>
      </c>
      <c r="BA174" s="11" t="s">
        <v>189</v>
      </c>
      <c r="BB174" s="14"/>
      <c r="BC174" s="14"/>
      <c r="BD174" s="14"/>
      <c r="BE174" s="14"/>
      <c r="BF174" s="17"/>
      <c r="BG174" s="17"/>
      <c r="BH174" s="14"/>
      <c r="BI174" s="14"/>
      <c r="BJ174" s="14"/>
      <c r="BK174" s="14" t="s">
        <v>116</v>
      </c>
      <c r="BL174" s="14" t="s">
        <v>117</v>
      </c>
      <c r="BM174" s="14" t="s">
        <v>118</v>
      </c>
    </row>
    <row r="175" spans="1:65" s="18" customFormat="1" ht="25.5" customHeight="1" x14ac:dyDescent="0.35">
      <c r="A175" s="11" t="s">
        <v>330</v>
      </c>
      <c r="B175" s="11" t="s">
        <v>184</v>
      </c>
      <c r="C175" s="11" t="s">
        <v>185</v>
      </c>
      <c r="D175" s="11" t="s">
        <v>185</v>
      </c>
      <c r="E175" s="11" t="s">
        <v>215</v>
      </c>
      <c r="F175" s="11"/>
      <c r="G175" s="11"/>
      <c r="H175" s="11">
        <v>30</v>
      </c>
      <c r="I175" s="11">
        <v>710000000</v>
      </c>
      <c r="J175" s="11" t="s">
        <v>110</v>
      </c>
      <c r="K175" s="11" t="s">
        <v>203</v>
      </c>
      <c r="L175" s="11" t="s">
        <v>105</v>
      </c>
      <c r="M175" s="11">
        <v>710000000</v>
      </c>
      <c r="N175" s="11" t="s">
        <v>211</v>
      </c>
      <c r="O175" s="11"/>
      <c r="P175" s="11" t="s">
        <v>205</v>
      </c>
      <c r="Q175" s="11"/>
      <c r="R175" s="11"/>
      <c r="S175" s="11">
        <v>0</v>
      </c>
      <c r="T175" s="11">
        <v>0</v>
      </c>
      <c r="U175" s="11">
        <v>100</v>
      </c>
      <c r="V175" s="11" t="s">
        <v>112</v>
      </c>
      <c r="W175" s="11" t="s">
        <v>106</v>
      </c>
      <c r="X175" s="12">
        <v>55</v>
      </c>
      <c r="Y175" s="13">
        <v>381005.1</v>
      </c>
      <c r="Z175" s="14">
        <v>20955280.5</v>
      </c>
      <c r="AA175" s="15">
        <v>23469914.160000004</v>
      </c>
      <c r="AB175" s="16">
        <v>50</v>
      </c>
      <c r="AC175" s="13">
        <v>381005.1</v>
      </c>
      <c r="AD175" s="14">
        <v>19050255</v>
      </c>
      <c r="AE175" s="14">
        <v>21336285.600000001</v>
      </c>
      <c r="AF175" s="16">
        <v>44</v>
      </c>
      <c r="AG175" s="13">
        <v>381005.1</v>
      </c>
      <c r="AH175" s="14">
        <v>16764224.399999999</v>
      </c>
      <c r="AI175" s="14">
        <v>18775931.328000002</v>
      </c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>
        <f t="shared" si="15"/>
        <v>149</v>
      </c>
      <c r="AW175" s="14">
        <f t="shared" si="16"/>
        <v>56769759.899999999</v>
      </c>
      <c r="AX175" s="14">
        <f t="shared" si="17"/>
        <v>63582131.088000007</v>
      </c>
      <c r="AY175" s="11" t="s">
        <v>113</v>
      </c>
      <c r="AZ175" s="11" t="s">
        <v>188</v>
      </c>
      <c r="BA175" s="11" t="s">
        <v>189</v>
      </c>
      <c r="BB175" s="14"/>
      <c r="BC175" s="14"/>
      <c r="BD175" s="14"/>
      <c r="BE175" s="14"/>
      <c r="BF175" s="17"/>
      <c r="BG175" s="17"/>
      <c r="BH175" s="14"/>
      <c r="BI175" s="14"/>
      <c r="BJ175" s="14"/>
      <c r="BK175" s="14" t="s">
        <v>116</v>
      </c>
      <c r="BL175" s="14" t="s">
        <v>117</v>
      </c>
      <c r="BM175" s="14" t="s">
        <v>118</v>
      </c>
    </row>
    <row r="176" spans="1:65" s="18" customFormat="1" ht="25.5" customHeight="1" x14ac:dyDescent="0.35">
      <c r="A176" s="11" t="s">
        <v>329</v>
      </c>
      <c r="B176" s="11" t="s">
        <v>184</v>
      </c>
      <c r="C176" s="11" t="s">
        <v>185</v>
      </c>
      <c r="D176" s="11" t="s">
        <v>185</v>
      </c>
      <c r="E176" s="11" t="s">
        <v>215</v>
      </c>
      <c r="F176" s="11"/>
      <c r="G176" s="11"/>
      <c r="H176" s="11">
        <v>30</v>
      </c>
      <c r="I176" s="11">
        <v>710000000</v>
      </c>
      <c r="J176" s="11" t="s">
        <v>110</v>
      </c>
      <c r="K176" s="11" t="s">
        <v>203</v>
      </c>
      <c r="L176" s="11" t="s">
        <v>105</v>
      </c>
      <c r="M176" s="11">
        <v>311010000</v>
      </c>
      <c r="N176" s="11" t="s">
        <v>135</v>
      </c>
      <c r="O176" s="11"/>
      <c r="P176" s="11" t="s">
        <v>205</v>
      </c>
      <c r="Q176" s="11"/>
      <c r="R176" s="11"/>
      <c r="S176" s="11">
        <v>0</v>
      </c>
      <c r="T176" s="11">
        <v>0</v>
      </c>
      <c r="U176" s="11">
        <v>100</v>
      </c>
      <c r="V176" s="11" t="s">
        <v>112</v>
      </c>
      <c r="W176" s="11" t="s">
        <v>106</v>
      </c>
      <c r="X176" s="12">
        <v>55</v>
      </c>
      <c r="Y176" s="13">
        <v>301836.15000000002</v>
      </c>
      <c r="Z176" s="14">
        <v>16600988.250000002</v>
      </c>
      <c r="AA176" s="15">
        <v>18593106.840000004</v>
      </c>
      <c r="AB176" s="16">
        <v>45</v>
      </c>
      <c r="AC176" s="13">
        <v>301836.15000000002</v>
      </c>
      <c r="AD176" s="14">
        <v>13582626.750000002</v>
      </c>
      <c r="AE176" s="14">
        <v>15212541.960000003</v>
      </c>
      <c r="AF176" s="16">
        <v>44</v>
      </c>
      <c r="AG176" s="13">
        <v>301836.15000000002</v>
      </c>
      <c r="AH176" s="14">
        <v>13280790.600000001</v>
      </c>
      <c r="AI176" s="14">
        <v>14874485.472000003</v>
      </c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>
        <f t="shared" si="15"/>
        <v>144</v>
      </c>
      <c r="AW176" s="14">
        <f t="shared" si="16"/>
        <v>43464405.600000009</v>
      </c>
      <c r="AX176" s="14">
        <f t="shared" si="17"/>
        <v>48680134.272000015</v>
      </c>
      <c r="AY176" s="11" t="s">
        <v>113</v>
      </c>
      <c r="AZ176" s="11" t="s">
        <v>186</v>
      </c>
      <c r="BA176" s="11" t="s">
        <v>187</v>
      </c>
      <c r="BB176" s="14"/>
      <c r="BC176" s="14"/>
      <c r="BD176" s="14"/>
      <c r="BE176" s="14"/>
      <c r="BF176" s="17"/>
      <c r="BG176" s="17"/>
      <c r="BH176" s="14"/>
      <c r="BI176" s="14"/>
      <c r="BJ176" s="14"/>
      <c r="BK176" s="14" t="s">
        <v>116</v>
      </c>
      <c r="BL176" s="14" t="s">
        <v>117</v>
      </c>
      <c r="BM176" s="14" t="s">
        <v>118</v>
      </c>
    </row>
    <row r="177" spans="1:65" s="18" customFormat="1" ht="25.5" customHeight="1" x14ac:dyDescent="0.35">
      <c r="A177" s="11" t="s">
        <v>328</v>
      </c>
      <c r="B177" s="11" t="s">
        <v>184</v>
      </c>
      <c r="C177" s="11" t="s">
        <v>185</v>
      </c>
      <c r="D177" s="11" t="s">
        <v>185</v>
      </c>
      <c r="E177" s="11" t="s">
        <v>215</v>
      </c>
      <c r="F177" s="11"/>
      <c r="G177" s="11"/>
      <c r="H177" s="11">
        <v>30</v>
      </c>
      <c r="I177" s="11">
        <v>710000000</v>
      </c>
      <c r="J177" s="11" t="s">
        <v>110</v>
      </c>
      <c r="K177" s="11" t="s">
        <v>203</v>
      </c>
      <c r="L177" s="11" t="s">
        <v>105</v>
      </c>
      <c r="M177" s="11">
        <v>310000000</v>
      </c>
      <c r="N177" s="11" t="s">
        <v>133</v>
      </c>
      <c r="O177" s="11"/>
      <c r="P177" s="11" t="s">
        <v>205</v>
      </c>
      <c r="Q177" s="11"/>
      <c r="R177" s="11"/>
      <c r="S177" s="11">
        <v>0</v>
      </c>
      <c r="T177" s="11">
        <v>0</v>
      </c>
      <c r="U177" s="11">
        <v>100</v>
      </c>
      <c r="V177" s="11" t="s">
        <v>112</v>
      </c>
      <c r="W177" s="11" t="s">
        <v>106</v>
      </c>
      <c r="X177" s="12">
        <v>50</v>
      </c>
      <c r="Y177" s="13">
        <v>301836.15000000002</v>
      </c>
      <c r="Z177" s="14">
        <v>15091807.500000002</v>
      </c>
      <c r="AA177" s="15">
        <v>16902824.400000002</v>
      </c>
      <c r="AB177" s="16">
        <v>45</v>
      </c>
      <c r="AC177" s="13">
        <v>301836.15000000002</v>
      </c>
      <c r="AD177" s="14">
        <v>13582626.750000002</v>
      </c>
      <c r="AE177" s="14">
        <v>15212541.960000003</v>
      </c>
      <c r="AF177" s="16">
        <v>44</v>
      </c>
      <c r="AG177" s="13">
        <v>301836.15000000002</v>
      </c>
      <c r="AH177" s="14">
        <v>13280790.600000001</v>
      </c>
      <c r="AI177" s="14">
        <v>14874485.472000003</v>
      </c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>
        <f t="shared" si="15"/>
        <v>139</v>
      </c>
      <c r="AW177" s="14">
        <f t="shared" si="16"/>
        <v>41955224.850000009</v>
      </c>
      <c r="AX177" s="14">
        <f t="shared" si="17"/>
        <v>46989851.832000017</v>
      </c>
      <c r="AY177" s="11" t="s">
        <v>113</v>
      </c>
      <c r="AZ177" s="11" t="s">
        <v>186</v>
      </c>
      <c r="BA177" s="11" t="s">
        <v>187</v>
      </c>
      <c r="BB177" s="14"/>
      <c r="BC177" s="14"/>
      <c r="BD177" s="14"/>
      <c r="BE177" s="14"/>
      <c r="BF177" s="17"/>
      <c r="BG177" s="17"/>
      <c r="BH177" s="14"/>
      <c r="BI177" s="14"/>
      <c r="BJ177" s="14"/>
      <c r="BK177" s="14" t="s">
        <v>116</v>
      </c>
      <c r="BL177" s="14" t="s">
        <v>117</v>
      </c>
      <c r="BM177" s="14" t="s">
        <v>118</v>
      </c>
    </row>
    <row r="178" spans="1:65" s="18" customFormat="1" ht="25.5" customHeight="1" x14ac:dyDescent="0.35">
      <c r="A178" s="11" t="s">
        <v>327</v>
      </c>
      <c r="B178" s="11" t="s">
        <v>184</v>
      </c>
      <c r="C178" s="11" t="s">
        <v>185</v>
      </c>
      <c r="D178" s="11" t="s">
        <v>185</v>
      </c>
      <c r="E178" s="11" t="s">
        <v>215</v>
      </c>
      <c r="F178" s="11"/>
      <c r="G178" s="11"/>
      <c r="H178" s="11">
        <v>30</v>
      </c>
      <c r="I178" s="11">
        <v>710000000</v>
      </c>
      <c r="J178" s="11" t="s">
        <v>110</v>
      </c>
      <c r="K178" s="11" t="s">
        <v>203</v>
      </c>
      <c r="L178" s="11" t="s">
        <v>105</v>
      </c>
      <c r="M178" s="11">
        <v>110000000</v>
      </c>
      <c r="N178" s="11" t="s">
        <v>138</v>
      </c>
      <c r="O178" s="11"/>
      <c r="P178" s="11" t="s">
        <v>205</v>
      </c>
      <c r="Q178" s="11"/>
      <c r="R178" s="11"/>
      <c r="S178" s="11">
        <v>0</v>
      </c>
      <c r="T178" s="11">
        <v>0</v>
      </c>
      <c r="U178" s="11">
        <v>100</v>
      </c>
      <c r="V178" s="11" t="s">
        <v>112</v>
      </c>
      <c r="W178" s="11" t="s">
        <v>106</v>
      </c>
      <c r="X178" s="12">
        <v>16</v>
      </c>
      <c r="Y178" s="13">
        <v>301836.15000000002</v>
      </c>
      <c r="Z178" s="14">
        <v>4829378.4000000004</v>
      </c>
      <c r="AA178" s="15">
        <v>5408903.8080000011</v>
      </c>
      <c r="AB178" s="16">
        <v>15</v>
      </c>
      <c r="AC178" s="13">
        <v>301836.15000000002</v>
      </c>
      <c r="AD178" s="14">
        <v>4527542.25</v>
      </c>
      <c r="AE178" s="14">
        <v>5070847.32</v>
      </c>
      <c r="AF178" s="16">
        <v>14</v>
      </c>
      <c r="AG178" s="13">
        <v>301836.15000000002</v>
      </c>
      <c r="AH178" s="14">
        <v>4225706.1000000006</v>
      </c>
      <c r="AI178" s="14">
        <v>4732790.8320000013</v>
      </c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>
        <f t="shared" si="15"/>
        <v>45</v>
      </c>
      <c r="AW178" s="14">
        <f t="shared" si="16"/>
        <v>13582626.75</v>
      </c>
      <c r="AX178" s="14">
        <f t="shared" si="17"/>
        <v>15212541.960000001</v>
      </c>
      <c r="AY178" s="11" t="s">
        <v>113</v>
      </c>
      <c r="AZ178" s="11" t="s">
        <v>186</v>
      </c>
      <c r="BA178" s="11" t="s">
        <v>187</v>
      </c>
      <c r="BB178" s="14"/>
      <c r="BC178" s="14"/>
      <c r="BD178" s="14"/>
      <c r="BE178" s="14"/>
      <c r="BF178" s="17"/>
      <c r="BG178" s="17"/>
      <c r="BH178" s="14"/>
      <c r="BI178" s="14"/>
      <c r="BJ178" s="14"/>
      <c r="BK178" s="14" t="s">
        <v>116</v>
      </c>
      <c r="BL178" s="14" t="s">
        <v>117</v>
      </c>
      <c r="BM178" s="14" t="s">
        <v>118</v>
      </c>
    </row>
    <row r="179" spans="1:65" s="18" customFormat="1" ht="25.5" customHeight="1" x14ac:dyDescent="0.35">
      <c r="A179" s="11" t="s">
        <v>326</v>
      </c>
      <c r="B179" s="11" t="s">
        <v>184</v>
      </c>
      <c r="C179" s="11" t="s">
        <v>185</v>
      </c>
      <c r="D179" s="11" t="s">
        <v>185</v>
      </c>
      <c r="E179" s="11" t="s">
        <v>215</v>
      </c>
      <c r="F179" s="11"/>
      <c r="G179" s="11"/>
      <c r="H179" s="11">
        <v>30</v>
      </c>
      <c r="I179" s="11">
        <v>710000000</v>
      </c>
      <c r="J179" s="11" t="s">
        <v>110</v>
      </c>
      <c r="K179" s="11" t="s">
        <v>203</v>
      </c>
      <c r="L179" s="11" t="s">
        <v>105</v>
      </c>
      <c r="M179" s="11">
        <v>351010000</v>
      </c>
      <c r="N179" s="11" t="s">
        <v>149</v>
      </c>
      <c r="O179" s="11"/>
      <c r="P179" s="11" t="s">
        <v>205</v>
      </c>
      <c r="Q179" s="11"/>
      <c r="R179" s="11"/>
      <c r="S179" s="11">
        <v>0</v>
      </c>
      <c r="T179" s="11">
        <v>0</v>
      </c>
      <c r="U179" s="11">
        <v>100</v>
      </c>
      <c r="V179" s="11" t="s">
        <v>112</v>
      </c>
      <c r="W179" s="11" t="s">
        <v>106</v>
      </c>
      <c r="X179" s="12">
        <v>50</v>
      </c>
      <c r="Y179" s="13">
        <v>301836.15000000002</v>
      </c>
      <c r="Z179" s="14">
        <v>15091807.500000002</v>
      </c>
      <c r="AA179" s="15">
        <v>16902824.400000002</v>
      </c>
      <c r="AB179" s="16">
        <v>44</v>
      </c>
      <c r="AC179" s="13">
        <v>301836.15000000002</v>
      </c>
      <c r="AD179" s="14">
        <v>13280790.600000001</v>
      </c>
      <c r="AE179" s="14">
        <v>14874485.472000003</v>
      </c>
      <c r="AF179" s="16">
        <v>38</v>
      </c>
      <c r="AG179" s="13">
        <v>301836.15000000002</v>
      </c>
      <c r="AH179" s="14">
        <v>11469773.700000001</v>
      </c>
      <c r="AI179" s="14">
        <v>12846146.544000002</v>
      </c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>
        <f t="shared" si="15"/>
        <v>132</v>
      </c>
      <c r="AW179" s="14">
        <f t="shared" si="16"/>
        <v>39842371.800000004</v>
      </c>
      <c r="AX179" s="14">
        <f t="shared" si="17"/>
        <v>44623456.416000009</v>
      </c>
      <c r="AY179" s="11" t="s">
        <v>113</v>
      </c>
      <c r="AZ179" s="11" t="s">
        <v>186</v>
      </c>
      <c r="BA179" s="11" t="s">
        <v>187</v>
      </c>
      <c r="BB179" s="14"/>
      <c r="BC179" s="14"/>
      <c r="BD179" s="14"/>
      <c r="BE179" s="14"/>
      <c r="BF179" s="17"/>
      <c r="BG179" s="17"/>
      <c r="BH179" s="14"/>
      <c r="BI179" s="14"/>
      <c r="BJ179" s="14"/>
      <c r="BK179" s="14" t="s">
        <v>116</v>
      </c>
      <c r="BL179" s="14" t="s">
        <v>117</v>
      </c>
      <c r="BM179" s="14" t="s">
        <v>118</v>
      </c>
    </row>
    <row r="180" spans="1:65" s="18" customFormat="1" ht="25.5" customHeight="1" x14ac:dyDescent="0.35">
      <c r="A180" s="11" t="s">
        <v>325</v>
      </c>
      <c r="B180" s="11" t="s">
        <v>184</v>
      </c>
      <c r="C180" s="11" t="s">
        <v>185</v>
      </c>
      <c r="D180" s="11" t="s">
        <v>185</v>
      </c>
      <c r="E180" s="11" t="s">
        <v>215</v>
      </c>
      <c r="F180" s="11"/>
      <c r="G180" s="11"/>
      <c r="H180" s="11">
        <v>30</v>
      </c>
      <c r="I180" s="11">
        <v>710000000</v>
      </c>
      <c r="J180" s="11" t="s">
        <v>110</v>
      </c>
      <c r="K180" s="11" t="s">
        <v>203</v>
      </c>
      <c r="L180" s="11" t="s">
        <v>105</v>
      </c>
      <c r="M180" s="11">
        <v>710000000</v>
      </c>
      <c r="N180" s="11" t="s">
        <v>211</v>
      </c>
      <c r="O180" s="11"/>
      <c r="P180" s="11" t="s">
        <v>205</v>
      </c>
      <c r="Q180" s="11"/>
      <c r="R180" s="11"/>
      <c r="S180" s="11">
        <v>0</v>
      </c>
      <c r="T180" s="11">
        <v>0</v>
      </c>
      <c r="U180" s="11">
        <v>100</v>
      </c>
      <c r="V180" s="11" t="s">
        <v>112</v>
      </c>
      <c r="W180" s="11" t="s">
        <v>106</v>
      </c>
      <c r="X180" s="12">
        <v>55</v>
      </c>
      <c r="Y180" s="13">
        <v>301836.15000000002</v>
      </c>
      <c r="Z180" s="14">
        <v>16600988.250000002</v>
      </c>
      <c r="AA180" s="15">
        <v>18593106.840000004</v>
      </c>
      <c r="AB180" s="16">
        <v>50</v>
      </c>
      <c r="AC180" s="13">
        <v>301836.15000000002</v>
      </c>
      <c r="AD180" s="14">
        <v>15091807.500000002</v>
      </c>
      <c r="AE180" s="14">
        <v>16902824.400000002</v>
      </c>
      <c r="AF180" s="16">
        <v>44</v>
      </c>
      <c r="AG180" s="13">
        <v>301836.15000000002</v>
      </c>
      <c r="AH180" s="14">
        <v>13280790.600000001</v>
      </c>
      <c r="AI180" s="14">
        <v>14874485.472000003</v>
      </c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>
        <f t="shared" si="15"/>
        <v>149</v>
      </c>
      <c r="AW180" s="14">
        <f t="shared" si="16"/>
        <v>44973586.350000009</v>
      </c>
      <c r="AX180" s="14">
        <f t="shared" si="17"/>
        <v>50370416.712000012</v>
      </c>
      <c r="AY180" s="11" t="s">
        <v>113</v>
      </c>
      <c r="AZ180" s="11" t="s">
        <v>186</v>
      </c>
      <c r="BA180" s="11" t="s">
        <v>187</v>
      </c>
      <c r="BB180" s="14"/>
      <c r="BC180" s="14"/>
      <c r="BD180" s="14"/>
      <c r="BE180" s="14"/>
      <c r="BF180" s="17"/>
      <c r="BG180" s="17"/>
      <c r="BH180" s="14"/>
      <c r="BI180" s="14"/>
      <c r="BJ180" s="14"/>
      <c r="BK180" s="14" t="s">
        <v>116</v>
      </c>
      <c r="BL180" s="14" t="s">
        <v>117</v>
      </c>
      <c r="BM180" s="14" t="s">
        <v>118</v>
      </c>
    </row>
    <row r="181" spans="1:65" s="31" customFormat="1" ht="34" customHeight="1" x14ac:dyDescent="0.35">
      <c r="A181" s="26" t="s">
        <v>389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8"/>
      <c r="Y181" s="29"/>
      <c r="Z181" s="29"/>
      <c r="AA181" s="29"/>
      <c r="AB181" s="28"/>
      <c r="AC181" s="29"/>
      <c r="AD181" s="29"/>
      <c r="AE181" s="29"/>
      <c r="AF181" s="28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32">
        <f>SUM(AW8:AW180)</f>
        <v>60047351486.310013</v>
      </c>
      <c r="AX181" s="32">
        <f t="shared" si="17"/>
        <v>67253033664.667221</v>
      </c>
      <c r="AY181" s="29"/>
      <c r="AZ181" s="28"/>
      <c r="BA181" s="30"/>
      <c r="BB181" s="30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</row>
    <row r="182" spans="1:65" s="18" customFormat="1" ht="25.5" customHeight="1" x14ac:dyDescent="0.35">
      <c r="A182" s="11" t="s">
        <v>399</v>
      </c>
      <c r="B182" s="11" t="s">
        <v>400</v>
      </c>
      <c r="C182" s="11" t="s">
        <v>401</v>
      </c>
      <c r="D182" s="11" t="s">
        <v>402</v>
      </c>
      <c r="E182" s="11" t="s">
        <v>403</v>
      </c>
      <c r="F182" s="11" t="s">
        <v>404</v>
      </c>
      <c r="G182" s="11"/>
      <c r="H182" s="11" t="s">
        <v>405</v>
      </c>
      <c r="I182" s="11">
        <v>710000000</v>
      </c>
      <c r="J182" s="11" t="s">
        <v>406</v>
      </c>
      <c r="K182" s="11" t="s">
        <v>407</v>
      </c>
      <c r="L182" s="11" t="s">
        <v>408</v>
      </c>
      <c r="M182" s="11" t="s">
        <v>409</v>
      </c>
      <c r="N182" s="11" t="s">
        <v>410</v>
      </c>
      <c r="O182" s="11"/>
      <c r="P182" s="11"/>
      <c r="Q182" s="11" t="s">
        <v>411</v>
      </c>
      <c r="R182" s="11" t="s">
        <v>412</v>
      </c>
      <c r="S182" s="11">
        <v>0</v>
      </c>
      <c r="T182" s="11">
        <v>0</v>
      </c>
      <c r="U182" s="11">
        <v>100</v>
      </c>
      <c r="V182" s="11" t="s">
        <v>413</v>
      </c>
      <c r="W182" s="11" t="s">
        <v>106</v>
      </c>
      <c r="X182" s="12">
        <v>1</v>
      </c>
      <c r="Y182" s="13">
        <v>423104225.62499994</v>
      </c>
      <c r="Z182" s="14">
        <v>423104225.62499994</v>
      </c>
      <c r="AA182" s="15">
        <v>473876732.69999999</v>
      </c>
      <c r="AB182" s="16">
        <v>1</v>
      </c>
      <c r="AC182" s="13">
        <v>667682445.45535707</v>
      </c>
      <c r="AD182" s="14">
        <v>667682445.45535707</v>
      </c>
      <c r="AE182" s="14">
        <v>747804338.90999997</v>
      </c>
      <c r="AF182" s="16">
        <v>1</v>
      </c>
      <c r="AG182" s="13">
        <v>691051331.04464281</v>
      </c>
      <c r="AH182" s="14">
        <v>691051331.04464281</v>
      </c>
      <c r="AI182" s="14">
        <v>773977490.76999998</v>
      </c>
      <c r="AJ182" s="14">
        <v>1</v>
      </c>
      <c r="AK182" s="14">
        <v>715238127.63392854</v>
      </c>
      <c r="AL182" s="14">
        <v>715238127.63392854</v>
      </c>
      <c r="AM182" s="14">
        <v>801066702.95000005</v>
      </c>
      <c r="AN182" s="14">
        <v>1</v>
      </c>
      <c r="AO182" s="14">
        <v>740271462.09821415</v>
      </c>
      <c r="AP182" s="14">
        <v>740271462.09821415</v>
      </c>
      <c r="AQ182" s="14">
        <v>829104037.54999995</v>
      </c>
      <c r="AR182" s="14">
        <v>1</v>
      </c>
      <c r="AS182" s="14">
        <v>268759087.82142854</v>
      </c>
      <c r="AT182" s="14">
        <v>268759087.82142854</v>
      </c>
      <c r="AU182" s="14">
        <v>301010178.36000001</v>
      </c>
      <c r="AV182" s="14">
        <v>1</v>
      </c>
      <c r="AW182" s="14">
        <v>3506106679.6785707</v>
      </c>
      <c r="AX182" s="14">
        <v>3926839481.2400002</v>
      </c>
      <c r="AY182" s="11" t="s">
        <v>414</v>
      </c>
      <c r="AZ182" s="11" t="s">
        <v>415</v>
      </c>
      <c r="BA182" s="11" t="s">
        <v>416</v>
      </c>
      <c r="BB182" s="14"/>
      <c r="BC182" s="14"/>
      <c r="BD182" s="14"/>
      <c r="BE182" s="14"/>
      <c r="BF182" s="17"/>
      <c r="BG182" s="17"/>
      <c r="BH182" s="14"/>
      <c r="BI182" s="14"/>
      <c r="BJ182" s="14"/>
      <c r="BK182" s="14" t="s">
        <v>417</v>
      </c>
      <c r="BL182" s="14" t="s">
        <v>401</v>
      </c>
      <c r="BM182" s="14" t="s">
        <v>418</v>
      </c>
    </row>
    <row r="183" spans="1:65" s="18" customFormat="1" ht="25.5" customHeight="1" x14ac:dyDescent="0.35">
      <c r="A183" s="11" t="s">
        <v>419</v>
      </c>
      <c r="B183" s="11" t="s">
        <v>400</v>
      </c>
      <c r="C183" s="11" t="s">
        <v>401</v>
      </c>
      <c r="D183" s="11" t="s">
        <v>402</v>
      </c>
      <c r="E183" s="11" t="s">
        <v>403</v>
      </c>
      <c r="F183" s="11" t="s">
        <v>404</v>
      </c>
      <c r="G183" s="11"/>
      <c r="H183" s="11" t="s">
        <v>420</v>
      </c>
      <c r="I183" s="11">
        <v>710000000</v>
      </c>
      <c r="J183" s="11" t="s">
        <v>406</v>
      </c>
      <c r="K183" s="11" t="s">
        <v>407</v>
      </c>
      <c r="L183" s="11" t="s">
        <v>105</v>
      </c>
      <c r="M183" s="11" t="s">
        <v>421</v>
      </c>
      <c r="N183" s="11" t="s">
        <v>422</v>
      </c>
      <c r="O183" s="11"/>
      <c r="P183" s="11"/>
      <c r="Q183" s="11" t="s">
        <v>411</v>
      </c>
      <c r="R183" s="11" t="s">
        <v>412</v>
      </c>
      <c r="S183" s="11">
        <v>0</v>
      </c>
      <c r="T183" s="11">
        <v>0</v>
      </c>
      <c r="U183" s="11">
        <v>100</v>
      </c>
      <c r="V183" s="11" t="s">
        <v>413</v>
      </c>
      <c r="W183" s="11" t="s">
        <v>106</v>
      </c>
      <c r="X183" s="12">
        <v>1</v>
      </c>
      <c r="Y183" s="13">
        <v>181549201073.21426</v>
      </c>
      <c r="Z183" s="14">
        <v>181549201073.21426</v>
      </c>
      <c r="AA183" s="15">
        <v>203335105202</v>
      </c>
      <c r="AB183" s="16">
        <v>1</v>
      </c>
      <c r="AC183" s="13">
        <v>313156588743.58923</v>
      </c>
      <c r="AD183" s="14">
        <v>313156588743.58923</v>
      </c>
      <c r="AE183" s="14">
        <v>350735379392.81995</v>
      </c>
      <c r="AF183" s="16">
        <v>1</v>
      </c>
      <c r="AG183" s="13">
        <v>334966922935.58923</v>
      </c>
      <c r="AH183" s="14">
        <v>334966922935.58923</v>
      </c>
      <c r="AI183" s="14">
        <v>375162953687.85999</v>
      </c>
      <c r="AJ183" s="14">
        <v>1</v>
      </c>
      <c r="AK183" s="14">
        <v>354750211613.65173</v>
      </c>
      <c r="AL183" s="14">
        <v>354750211613.65173</v>
      </c>
      <c r="AM183" s="14">
        <v>397320237007.28998</v>
      </c>
      <c r="AN183" s="14">
        <v>1</v>
      </c>
      <c r="AO183" s="14">
        <v>375137184358.52673</v>
      </c>
      <c r="AP183" s="14">
        <v>375137184358.52673</v>
      </c>
      <c r="AQ183" s="14">
        <v>420153646481.54999</v>
      </c>
      <c r="AR183" s="14">
        <v>1</v>
      </c>
      <c r="AS183" s="14">
        <v>152209588554.08035</v>
      </c>
      <c r="AT183" s="14">
        <v>152209588554.08035</v>
      </c>
      <c r="AU183" s="14">
        <v>170474739180.57001</v>
      </c>
      <c r="AV183" s="14">
        <v>1</v>
      </c>
      <c r="AW183" s="14">
        <v>1711769697278.6516</v>
      </c>
      <c r="AX183" s="14">
        <v>1917182060952.0901</v>
      </c>
      <c r="AY183" s="11" t="s">
        <v>414</v>
      </c>
      <c r="AZ183" s="11" t="s">
        <v>423</v>
      </c>
      <c r="BA183" s="11" t="s">
        <v>424</v>
      </c>
      <c r="BB183" s="14"/>
      <c r="BC183" s="14"/>
      <c r="BD183" s="14"/>
      <c r="BE183" s="14"/>
      <c r="BF183" s="17"/>
      <c r="BG183" s="17"/>
      <c r="BH183" s="14"/>
      <c r="BI183" s="14"/>
      <c r="BJ183" s="14"/>
      <c r="BK183" s="14" t="s">
        <v>417</v>
      </c>
      <c r="BL183" s="14" t="s">
        <v>401</v>
      </c>
      <c r="BM183" s="14" t="s">
        <v>418</v>
      </c>
    </row>
    <row r="184" spans="1:65" s="18" customFormat="1" ht="25.5" customHeight="1" x14ac:dyDescent="0.35">
      <c r="A184" s="11" t="s">
        <v>425</v>
      </c>
      <c r="B184" s="11" t="s">
        <v>400</v>
      </c>
      <c r="C184" s="11" t="s">
        <v>401</v>
      </c>
      <c r="D184" s="11" t="s">
        <v>402</v>
      </c>
      <c r="E184" s="11" t="s">
        <v>403</v>
      </c>
      <c r="F184" s="11" t="s">
        <v>404</v>
      </c>
      <c r="G184" s="11"/>
      <c r="H184" s="11" t="s">
        <v>420</v>
      </c>
      <c r="I184" s="11">
        <v>710000000</v>
      </c>
      <c r="J184" s="11" t="s">
        <v>406</v>
      </c>
      <c r="K184" s="11" t="s">
        <v>407</v>
      </c>
      <c r="L184" s="11" t="s">
        <v>105</v>
      </c>
      <c r="M184" s="11" t="s">
        <v>421</v>
      </c>
      <c r="N184" s="11" t="s">
        <v>422</v>
      </c>
      <c r="O184" s="11"/>
      <c r="P184" s="11"/>
      <c r="Q184" s="11" t="s">
        <v>411</v>
      </c>
      <c r="R184" s="11" t="s">
        <v>412</v>
      </c>
      <c r="S184" s="11">
        <v>0</v>
      </c>
      <c r="T184" s="11">
        <v>0</v>
      </c>
      <c r="U184" s="11">
        <v>100</v>
      </c>
      <c r="V184" s="11" t="s">
        <v>413</v>
      </c>
      <c r="W184" s="11" t="s">
        <v>106</v>
      </c>
      <c r="X184" s="12">
        <v>1</v>
      </c>
      <c r="Y184" s="13">
        <v>212981266114.41071</v>
      </c>
      <c r="Z184" s="14">
        <v>212981266114.41071</v>
      </c>
      <c r="AA184" s="15">
        <v>238539018048.14001</v>
      </c>
      <c r="AB184" s="16">
        <v>1</v>
      </c>
      <c r="AC184" s="13">
        <v>390213965852.33032</v>
      </c>
      <c r="AD184" s="14">
        <v>390213965852.33032</v>
      </c>
      <c r="AE184" s="14">
        <v>437039641754.60999</v>
      </c>
      <c r="AF184" s="16">
        <v>1</v>
      </c>
      <c r="AG184" s="13">
        <v>420698523443.48212</v>
      </c>
      <c r="AH184" s="14">
        <v>420698523443.48212</v>
      </c>
      <c r="AI184" s="14">
        <v>471182346256.70001</v>
      </c>
      <c r="AJ184" s="14">
        <v>1</v>
      </c>
      <c r="AK184" s="14">
        <v>436700124420.00885</v>
      </c>
      <c r="AL184" s="14">
        <v>436700124420.00885</v>
      </c>
      <c r="AM184" s="14">
        <v>489104139350.40997</v>
      </c>
      <c r="AN184" s="14">
        <v>1</v>
      </c>
      <c r="AO184" s="14">
        <v>456597189277.35712</v>
      </c>
      <c r="AP184" s="14">
        <v>456597189277.35712</v>
      </c>
      <c r="AQ184" s="14">
        <v>511388851990.64001</v>
      </c>
      <c r="AR184" s="14">
        <v>1</v>
      </c>
      <c r="AS184" s="14">
        <v>193660061203.23212</v>
      </c>
      <c r="AT184" s="14">
        <v>193660061203.23212</v>
      </c>
      <c r="AU184" s="14">
        <v>216899268547.62</v>
      </c>
      <c r="AV184" s="14">
        <v>1</v>
      </c>
      <c r="AW184" s="14">
        <v>2110851130310.8213</v>
      </c>
      <c r="AX184" s="14">
        <v>2364153265948.1201</v>
      </c>
      <c r="AY184" s="11" t="s">
        <v>414</v>
      </c>
      <c r="AZ184" s="11" t="s">
        <v>426</v>
      </c>
      <c r="BA184" s="11" t="s">
        <v>427</v>
      </c>
      <c r="BB184" s="14"/>
      <c r="BC184" s="14"/>
      <c r="BD184" s="14"/>
      <c r="BE184" s="14"/>
      <c r="BF184" s="17"/>
      <c r="BG184" s="17"/>
      <c r="BH184" s="14"/>
      <c r="BI184" s="14"/>
      <c r="BJ184" s="14"/>
      <c r="BK184" s="14" t="s">
        <v>417</v>
      </c>
      <c r="BL184" s="14" t="s">
        <v>401</v>
      </c>
      <c r="BM184" s="14" t="s">
        <v>418</v>
      </c>
    </row>
    <row r="185" spans="1:65" s="31" customFormat="1" ht="34" customHeight="1" x14ac:dyDescent="0.35">
      <c r="A185" s="26" t="s">
        <v>428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8"/>
      <c r="Y185" s="29"/>
      <c r="Z185" s="29"/>
      <c r="AA185" s="29"/>
      <c r="AB185" s="28"/>
      <c r="AC185" s="29"/>
      <c r="AD185" s="29"/>
      <c r="AE185" s="29"/>
      <c r="AF185" s="28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32">
        <f>SUM(AW182:AW184)</f>
        <v>3826126934269.1514</v>
      </c>
      <c r="AX185" s="32">
        <f>SUM(AX182:AX184)</f>
        <v>4285262166381.4502</v>
      </c>
      <c r="AY185" s="29"/>
      <c r="AZ185" s="28"/>
      <c r="BA185" s="30"/>
      <c r="BB185" s="30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</row>
    <row r="186" spans="1:65" ht="33.5" customHeight="1" x14ac:dyDescent="0.35">
      <c r="A186" s="34" t="s">
        <v>390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2">
        <f>AW181+AW185</f>
        <v>3886174285755.4614</v>
      </c>
      <c r="AX186" s="32">
        <f>AX181+AX185</f>
        <v>4352515200046.1172</v>
      </c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</row>
  </sheetData>
  <mergeCells count="65">
    <mergeCell ref="AC5:AC6"/>
    <mergeCell ref="V4:V6"/>
    <mergeCell ref="W4:W6"/>
    <mergeCell ref="X4:AA4"/>
    <mergeCell ref="AB4:AE4"/>
    <mergeCell ref="X5:X6"/>
    <mergeCell ref="Y5:Y6"/>
    <mergeCell ref="Z5:Z6"/>
    <mergeCell ref="AA5:AA6"/>
    <mergeCell ref="AB5:AB6"/>
    <mergeCell ref="AY4:AY6"/>
    <mergeCell ref="AZ4:BA4"/>
    <mergeCell ref="BB4:BJ4"/>
    <mergeCell ref="BK4:BK6"/>
    <mergeCell ref="BL4:BL6"/>
    <mergeCell ref="AZ5:AZ6"/>
    <mergeCell ref="BM4:BM6"/>
    <mergeCell ref="BA5:BA6"/>
    <mergeCell ref="BB5:BD5"/>
    <mergeCell ref="BE5:BG5"/>
    <mergeCell ref="BH5:BJ5"/>
    <mergeCell ref="AF4:AI4"/>
    <mergeCell ref="AV4:AX4"/>
    <mergeCell ref="AD5:AD6"/>
    <mergeCell ref="AE5:AE6"/>
    <mergeCell ref="AF5:AF6"/>
    <mergeCell ref="AG5:AG6"/>
    <mergeCell ref="AX5:AX6"/>
    <mergeCell ref="AH5:AH6"/>
    <mergeCell ref="AI5:AI6"/>
    <mergeCell ref="AV5:AV6"/>
    <mergeCell ref="AW5:AW6"/>
    <mergeCell ref="AJ4:AM4"/>
    <mergeCell ref="AN4:AQ4"/>
    <mergeCell ref="AR4:AU4"/>
    <mergeCell ref="AJ5:AJ6"/>
    <mergeCell ref="AK5:AK6"/>
    <mergeCell ref="S4:U5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R4"/>
    <mergeCell ref="Q5:R5"/>
    <mergeCell ref="C4:C6"/>
    <mergeCell ref="D4:D6"/>
    <mergeCell ref="E4:E6"/>
    <mergeCell ref="A4:A6"/>
    <mergeCell ref="B4:B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2023-04-06T10:58:13Z</dcterms:modified>
</cp:coreProperties>
</file>