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370" windowHeight="7440" tabRatio="918"/>
  </bookViews>
  <sheets>
    <sheet name="СНГ 2023 СПРАВКА" sheetId="58" r:id="rId1"/>
  </sheets>
  <calcPr calcId="144525"/>
</workbook>
</file>

<file path=xl/calcChain.xml><?xml version="1.0" encoding="utf-8"?>
<calcChain xmlns="http://schemas.openxmlformats.org/spreadsheetml/2006/main">
  <c r="K90" i="58" l="1"/>
  <c r="K33" i="58" l="1"/>
  <c r="K89" i="58"/>
  <c r="K19" i="58" l="1"/>
  <c r="K91" i="58" l="1"/>
  <c r="K100" i="58" l="1"/>
  <c r="K64" i="58"/>
  <c r="K59" i="58"/>
</calcChain>
</file>

<file path=xl/sharedStrings.xml><?xml version="1.0" encoding="utf-8"?>
<sst xmlns="http://schemas.openxmlformats.org/spreadsheetml/2006/main" count="739" uniqueCount="435">
  <si>
    <t>Киргизская ж.д.</t>
  </si>
  <si>
    <t>№1106 от 14.09.2015Сулейманов</t>
  </si>
  <si>
    <t>Гейлярчель</t>
  </si>
  <si>
    <t>№ДК3543- от 18.09.2015</t>
  </si>
  <si>
    <t>№15024 от 30.09.2015 ЦЗС Краснощек</t>
  </si>
  <si>
    <t>№ДК-3725 от 30.09.2015</t>
  </si>
  <si>
    <t>Все ст. Российской Федерации и транзит через Россиюв другие государства</t>
  </si>
  <si>
    <t>Всех грузов всех отправок в вагонах ГП Укррефтранс соб взятых в аренду сданных в аренду,кроме порожних вагонов в направлении Украины</t>
  </si>
  <si>
    <t>НЗ Икрамов 28.01.2016 №1135</t>
  </si>
  <si>
    <t xml:space="preserve">Все Станции УЗБ </t>
  </si>
  <si>
    <t>Порожние соб и арендованные  вагоны -термосы,вагоны-ледники универсальные крытые типа 908,918</t>
  </si>
  <si>
    <t>№ДИ-297 от 28.01.2016</t>
  </si>
  <si>
    <t>ЦЗ-ЦД Иванов от 20.02.2016 № 2822</t>
  </si>
  <si>
    <t>Дагестанские Огни</t>
  </si>
  <si>
    <t>ООО "Иьидж"</t>
  </si>
  <si>
    <t>пор соб/арен крытые</t>
  </si>
  <si>
    <t>№ДК-675 от 20.02.2016</t>
  </si>
  <si>
    <t>от  01.04.2016 №72</t>
  </si>
  <si>
    <t>Термез-Порт-Эксп</t>
  </si>
  <si>
    <t>RASUL TRADING LTD</t>
  </si>
  <si>
    <t>№ДК-1301  от 2.04.2016</t>
  </si>
  <si>
    <t>ЦЗ-ЦД Иванов 8.04.2016 № 6085</t>
  </si>
  <si>
    <t>№ДК-1459 от 8.04.2016</t>
  </si>
  <si>
    <t>Всех грузов всех отправок в вагонах "Рефрижераторная вагонная компания ПАО "Укрзализныца"соб взятых в аренду сданных в аренду,кроме порожних вагонов в направлении Украины</t>
  </si>
  <si>
    <t>Со всех станций всех администраций</t>
  </si>
  <si>
    <t>порожние соб/арен вагоны- автомобилевозы</t>
  </si>
  <si>
    <t>№1808 от 30.06.2016 Д Кадиров</t>
  </si>
  <si>
    <t>№ДИ2714- от 30.06.2016</t>
  </si>
  <si>
    <t>№20249 от  3.11.2016 г ЦЗ-ЦД Иванов</t>
  </si>
  <si>
    <t>№ДК-4480 от 5.11.2016</t>
  </si>
  <si>
    <t>Все станции России и транзит через РФ  в другие государства</t>
  </si>
  <si>
    <t>ПАО Укрспецтрансгаз,ООО Ккррос-Транс,ООО Евразия Транс Сервис ПАО Днепровский КПК, ЧП Лизинговая компания ВЛ, ДП Трансгарант-Украина, ОООРиф-Транс ЛТД, ГП Укрспецвагон,ООО ТД Западный, ПАО Стрыйский ВРЗ</t>
  </si>
  <si>
    <t>Все грузы все отправки .,кроме порожних вагонов  указанных владельцев в направлении Украины</t>
  </si>
  <si>
    <t>Паняряй</t>
  </si>
  <si>
    <t>всем администрациям</t>
  </si>
  <si>
    <t>порожние собственные и арендованные крытые</t>
  </si>
  <si>
    <t>№20769 от 31.12.2014 Бабаев</t>
  </si>
  <si>
    <t>№-ДИ-3385 от 31.12.2014</t>
  </si>
  <si>
    <t>Южно-Сахалинск с переносом работы на ст. Комсомольск на Амуре</t>
  </si>
  <si>
    <t>Всех грузов в кон 3. 5 тонн</t>
  </si>
  <si>
    <t>порожние собственные и арендованные крытые кроме приписки МЛД</t>
  </si>
  <si>
    <t>01 03.2015</t>
  </si>
  <si>
    <t>№5386 от 07.04.2015 Бабаев</t>
  </si>
  <si>
    <t>Москва-Товарная-Курская Мос</t>
  </si>
  <si>
    <t>ООО ЭЛКАТ код 3763 и ГБУ Автомобильные дороги код 3919</t>
  </si>
  <si>
    <t>№ДК-1256- от 07.04.2015</t>
  </si>
  <si>
    <t>№ДМ75/20 от  09.01.2014 НЗ Исматуллаев/Разовый пр №377 от 10.11.2014/Раз пр НЗ-1 Дехканов от 26.11.2014/раз. Пр №104 от 01.04.2015/Разю пр №315 от 08.05.2015 г.</t>
  </si>
  <si>
    <t>№ДИ-9 от 09.01.2014/Разовые пропуски №ДК-1280 от 11.08.2014;№ДК-1437 от 19.08.2014;№ДК-1552 от 27.08.2014 г./раз пр №ДК-1648;-1649;1650 от 05.09.2014;№ДК-2544 от 10.11.2014/ДК-2853 от 27.11.2014/ДК-1191 от 02.04.2015/ДИ-1480 от 08.05.2015</t>
  </si>
  <si>
    <t>№506 от 23.07.2015 Шодиев</t>
  </si>
  <si>
    <t>№ДИ-2696 от 23.07.2015</t>
  </si>
  <si>
    <t>Спитамен, Джаббар Расулов Худжанд Канибадам Исфара</t>
  </si>
  <si>
    <t>пор соб. И ар крытые</t>
  </si>
  <si>
    <t>Всем администрациям,кроме УЗ  под погрузку смеси карбамидоаммиачной в спец цистернах,кроме назн ст Тинчлик</t>
  </si>
  <si>
    <t>Все ст УЗБ</t>
  </si>
  <si>
    <t xml:space="preserve">Всем получателям </t>
  </si>
  <si>
    <t>всем грузополучателям</t>
  </si>
  <si>
    <t>№342 от 28.02.2014 Томша</t>
  </si>
  <si>
    <t>№ ДК-294 от 28.02.2014 г</t>
  </si>
  <si>
    <t>Все станции МЛД</t>
  </si>
  <si>
    <t>порожние собственные и арендованные вагоны-зерновозы, кроме приписки МЛД</t>
  </si>
  <si>
    <t>№8190 от 27.05.2014 Бабаев</t>
  </si>
  <si>
    <t>№ДИ-801 от 27.05.2014</t>
  </si>
  <si>
    <t>всех грузов в универсальных контейнерах массой брутто 3 и 5 т</t>
  </si>
  <si>
    <t>№8192 от 27.05.2014 Бабаев</t>
  </si>
  <si>
    <t>Новый Уоян, с переносом работы на станцию Северобайкальск</t>
  </si>
  <si>
    <t>Падунские Пороги,  переносом работы на станцию Брацк</t>
  </si>
  <si>
    <t xml:space="preserve"> до отмены</t>
  </si>
  <si>
    <t>№ 9207 от 16.06.2014 Бабаев</t>
  </si>
  <si>
    <t>№ 9209 от 16.06.2014 Бабаев</t>
  </si>
  <si>
    <t>Белая Колитва (с переносом работы на станцию Лихая С-Кав)</t>
  </si>
  <si>
    <t>Майкоп (с переносом работы на станцию Краснодар-Сортировочный С-Кав)</t>
  </si>
  <si>
    <t>№ДИ-919  от 17.06.2014</t>
  </si>
  <si>
    <t>№ДИ-918  от 17.06.2014</t>
  </si>
  <si>
    <t>№ 9584 от 24.06.2014 Бабаев</t>
  </si>
  <si>
    <t>Сузун (с переносом работы на станциюБарнаул Зап-Сиб)</t>
  </si>
  <si>
    <t>№ДИ-953  от 24.06.2014</t>
  </si>
  <si>
    <t>№ 9718 от 26.06.2014 Бабаев</t>
  </si>
  <si>
    <t>№ДИ-976  от 26.06.2014</t>
  </si>
  <si>
    <t>№ 9712 от 26.06.2014 Бабаев</t>
  </si>
  <si>
    <t>№ 9722 от 26.06.2014 Бабаев</t>
  </si>
  <si>
    <t>№ДИ-977  от 26.06.2014</t>
  </si>
  <si>
    <t>№ДИ-978  от 26.06.2014</t>
  </si>
  <si>
    <t>Белово (с переносом работы на станцию  Кемерово-Сортировочное Зап-Сиб)</t>
  </si>
  <si>
    <t>Балабаново(с переносом работы на станцию Калуга-1 Моск)</t>
  </si>
  <si>
    <t xml:space="preserve"> Вязьма-Новоторжская ( с переносом работы на станцию Смоленск Моск)</t>
  </si>
  <si>
    <t>№3400 от 18.07.2014 Гусейнов</t>
  </si>
  <si>
    <t>№ДК-1133 от 18.07.2014</t>
  </si>
  <si>
    <t>Нефтечала</t>
  </si>
  <si>
    <t>№ДИ-45 от 17.01.2014</t>
  </si>
  <si>
    <t>все грузы</t>
  </si>
  <si>
    <t>Все станции УЗБ</t>
  </si>
  <si>
    <t>ДИ- 1087/1090 от 18.08.2010</t>
  </si>
  <si>
    <t>АРМ</t>
  </si>
  <si>
    <t>КРГ</t>
  </si>
  <si>
    <t>ТДЖ</t>
  </si>
  <si>
    <t>ГРЗ</t>
  </si>
  <si>
    <t>ДГ-934 от 15.06.2011</t>
  </si>
  <si>
    <t>Туркменбаши-Махачкала</t>
  </si>
  <si>
    <t>Всем ст РЖД</t>
  </si>
  <si>
    <t>Всем ст КТЖ</t>
  </si>
  <si>
    <t>Ситница БЧ</t>
  </si>
  <si>
    <t>Новороссийск-экс</t>
  </si>
  <si>
    <t>всем</t>
  </si>
  <si>
    <t>Всем получателям</t>
  </si>
  <si>
    <t>№2648А от 30.03.10г НЗ-1 Абдуллаев</t>
  </si>
  <si>
    <t>ЦДНТ42/97 от 05.11.09 ЦД Миронов</t>
  </si>
  <si>
    <t>ЗАО "ПНК Росбункер"</t>
  </si>
  <si>
    <t>№ 5290 от 22.03.2011 ЦД Миронов</t>
  </si>
  <si>
    <t>ЦДВТ-96/6 от 08.06.11 ЦД Иванов</t>
  </si>
  <si>
    <t>№ 9172/ЦД от 06.09.2011 ЦД Иванов</t>
  </si>
  <si>
    <t>Гуково экс</t>
  </si>
  <si>
    <t xml:space="preserve">№9551 от 13.09.2011 Зам.ЦД Кужель </t>
  </si>
  <si>
    <t>КЗХ ТОО НАФТЕЛСЭНЕРДЖИ УЗ ООО Юниойл</t>
  </si>
  <si>
    <t>КЗХ ТОО Вест Трейд УЗ ЧА Артемида</t>
  </si>
  <si>
    <t>№796 от 14.06.2011  Зам Министра Аманджаеви</t>
  </si>
  <si>
    <t>Азербайджанские ж.д.</t>
  </si>
  <si>
    <t>Литовская ж.д.</t>
  </si>
  <si>
    <t>Эстонская ж.д.</t>
  </si>
  <si>
    <t xml:space="preserve">ДК-1559 от 10.10.2011 г. </t>
  </si>
  <si>
    <t>№НЗ21-05-42/840 от 17.01.2014 НЗ-1 Михайлюк</t>
  </si>
  <si>
    <t>Со всех ст. ОАО "РЖД", КЗХ</t>
  </si>
  <si>
    <t>фосфор жёлтый (белый)</t>
  </si>
  <si>
    <t xml:space="preserve">№ </t>
  </si>
  <si>
    <t>№ вх. тлг.,</t>
  </si>
  <si>
    <t>Пункты</t>
  </si>
  <si>
    <t>п/п</t>
  </si>
  <si>
    <t xml:space="preserve"> назначения</t>
  </si>
  <si>
    <t>отправления</t>
  </si>
  <si>
    <t>Узбекские ж.д.</t>
  </si>
  <si>
    <t>Белорусская ж.д.</t>
  </si>
  <si>
    <t>Молдавская ж.д.</t>
  </si>
  <si>
    <t>Казахстанские ж.д.</t>
  </si>
  <si>
    <t>Грузинская ж.д.</t>
  </si>
  <si>
    <t>Латвийская ж.д.</t>
  </si>
  <si>
    <t>Туркменская ж.д.</t>
  </si>
  <si>
    <t>№967 от 10.10.11 г. Альмагамбетов</t>
  </si>
  <si>
    <t>№ 235 от 17.08.2010 г.  Джинжолия/</t>
  </si>
  <si>
    <t xml:space="preserve"> № 233 от 19.05.10 Джинджолия</t>
  </si>
  <si>
    <t xml:space="preserve"> все получатели на станциях Цхра-Дзма Тетри-Цкаро Цалка Тапаровани Ниноцминда Ахалкалаки</t>
  </si>
  <si>
    <t xml:space="preserve"> долж. рук-ля</t>
  </si>
  <si>
    <t>Таджикская ж.д.</t>
  </si>
  <si>
    <t>пор соб и ар крытых в т.ч. Крытых объ кузова 138-140 куб.м.,  Крытых объ кузова 150-158 куб м.полувагонов,платформ, фитинговых платформ, кроме вагонов приписных УЗБ</t>
  </si>
  <si>
    <t>№ НЗ-1-1392 от 28.11.2013 г. НЗ-1Валько</t>
  </si>
  <si>
    <t>№ ДИ-1813 от 28.11.2013 г.</t>
  </si>
  <si>
    <t>Все станции Республики Азербайджан и Грузии транзитом через АЗР</t>
  </si>
  <si>
    <t>Всех грузов и всех порожних вагонов принадлежности ЮКЖД код 58</t>
  </si>
  <si>
    <t>Всем грузополучателям</t>
  </si>
  <si>
    <t>Гуково</t>
  </si>
  <si>
    <t>№ и дата конвенции</t>
  </si>
  <si>
    <t xml:space="preserve">Время действия конвенции </t>
  </si>
  <si>
    <t>Дата начала</t>
  </si>
  <si>
    <t>Наименование грузов</t>
  </si>
  <si>
    <t>Дата оконч.</t>
  </si>
  <si>
    <t>Кол-во суток</t>
  </si>
  <si>
    <t>до отмены</t>
  </si>
  <si>
    <t>РЖД</t>
  </si>
  <si>
    <t>КТЖ</t>
  </si>
  <si>
    <t>всех грузов</t>
  </si>
  <si>
    <t>Всех грузов</t>
  </si>
  <si>
    <t>Мазут</t>
  </si>
  <si>
    <t>КЗХ</t>
  </si>
  <si>
    <t>УЗБ</t>
  </si>
  <si>
    <t>ТРК</t>
  </si>
  <si>
    <t>БЧ</t>
  </si>
  <si>
    <t>Нефть</t>
  </si>
  <si>
    <t xml:space="preserve">СТ Балтийск </t>
  </si>
  <si>
    <t>Марабда-Аханкалаки</t>
  </si>
  <si>
    <t>ЛДЗ</t>
  </si>
  <si>
    <t>ДК- 1558 от 06.11.2009</t>
  </si>
  <si>
    <t>Со всех железнодорожных администраций</t>
  </si>
  <si>
    <t>нефтепродукты</t>
  </si>
  <si>
    <t>Всем</t>
  </si>
  <si>
    <t>ДГ-401 от 30.03.2010</t>
  </si>
  <si>
    <t>Хайратон Афганистан</t>
  </si>
  <si>
    <t>аммиачная селитра</t>
  </si>
  <si>
    <t xml:space="preserve">ДК-1790/606 от 20.05.2010 </t>
  </si>
  <si>
    <t>все</t>
  </si>
  <si>
    <t>ОАО "РЖД"</t>
  </si>
  <si>
    <t>МЛД</t>
  </si>
  <si>
    <t>АЗР</t>
  </si>
  <si>
    <t>Тапаровани, Ниноцминда, Ахалкалаки, Тетри-Цкаро,Цалка</t>
  </si>
  <si>
    <t>Всех грузов, кроме 8-ми ос ваг</t>
  </si>
  <si>
    <t>ДГ-466 от 25.03.2011</t>
  </si>
  <si>
    <t>Ермоловский Альды</t>
  </si>
  <si>
    <t>ДИ-886 от 09.06.2011</t>
  </si>
  <si>
    <t>Махачкала-Туркменбаши</t>
  </si>
  <si>
    <t>Всем администрациям</t>
  </si>
  <si>
    <t>ДК-1374 от 06.09.2011 г.</t>
  </si>
  <si>
    <t>Жем КТЖ Кальмиус УЗ</t>
  </si>
  <si>
    <t>ДК-1421 от 13.09.2011 г.</t>
  </si>
  <si>
    <t>Жинишке КТЖ Еленовка УЗ</t>
  </si>
  <si>
    <t>Все грузы</t>
  </si>
  <si>
    <t>№24482 от 30.12.2016 г. ЦЗ-ЦД Иванов</t>
  </si>
  <si>
    <t>№24483 от 30.12.2016 г. ЦЗ-ЦД Иванов</t>
  </si>
  <si>
    <t>Владивосток-экс</t>
  </si>
  <si>
    <t>Лужская экс</t>
  </si>
  <si>
    <t>всех грузов всех отправок в инвентарных вагонах принадлежности Стран СНГ  ,ЛАТ,ЛИТ,ЭСТ</t>
  </si>
  <si>
    <t>Со всех станций Казахстана</t>
  </si>
  <si>
    <t>ОАО Ростерминалуголь</t>
  </si>
  <si>
    <t>№ДК-5362 от 30.12.2016 г.</t>
  </si>
  <si>
    <t>№ДК-5361 от 30.12.2016 г.</t>
  </si>
  <si>
    <t>№ДК5363- от 30.12.2016 г.</t>
  </si>
  <si>
    <t>№24481 от 30.12.2016 г. ЦЗ-ЦД Иванов</t>
  </si>
  <si>
    <t>ДИ-803 от 29.05.2014</t>
  </si>
  <si>
    <t>№487 М Михалко от29.07.2016</t>
  </si>
  <si>
    <t>ДК-3093 от 29.07.2016</t>
  </si>
  <si>
    <t>Рига-Пречу</t>
  </si>
  <si>
    <t>Контейнеров массой брутто более20 тонн на места общего пользования</t>
  </si>
  <si>
    <t>Все грузополучатели</t>
  </si>
  <si>
    <t>Все получатели</t>
  </si>
  <si>
    <t xml:space="preserve">пор соб и ар крытых для перевозки легковесных грузов собъёмом кузова </t>
  </si>
  <si>
    <t>№703 от 11.04.2017 НЗ Дехканов</t>
  </si>
  <si>
    <t>№ДК-1530 от 12.04.2017</t>
  </si>
  <si>
    <t>РУПП "Гранит"</t>
  </si>
  <si>
    <t>порожних собственных арендованных полувагонов</t>
  </si>
  <si>
    <t>Всем получателям ,кроме ОАО МАКСИМ-ЧИРЧИК, АО НАВОИАЗОТ/ АО АММОФОС-МАКСАМ</t>
  </si>
  <si>
    <t xml:space="preserve">Все грузы и порожние вагоны </t>
  </si>
  <si>
    <t>№15857 от 30.08.2017 ЦЗ-ЦД Иванов</t>
  </si>
  <si>
    <t>пор соб/арен полувагоны принадлежности КЗХ</t>
  </si>
  <si>
    <t>№ДК-3760 от 30.08.2017</t>
  </si>
  <si>
    <t>№НЗ-02/518 от 15.11.2017 г. Шилов</t>
  </si>
  <si>
    <t>№ДК-5068 от 16.11.2017</t>
  </si>
  <si>
    <t>назначением на станции Республики Беларусь и транзитом через территорию Республики Беларусь назначением на станции ПКП</t>
  </si>
  <si>
    <t>пор соб и ар рефрижераторных секций (Исключение составляют порожние собственные и арендованные рефрижераторные секции, следующие в ремонт в ВЧД Белорусской железной дороги в соответствии с заключенными договорами.)</t>
  </si>
  <si>
    <t>№ДК1105 от 14.07.2014/измДК-1456 от 21.08.2014/измДК-1584 от 29.08.2014/час. Изм №ДК-1259 от 08.04.2015/раз пр от 15.04.2015  №ДК-1346/раз. Пр. №ДИ-2694 от 23.07.2015/час. Изм . №ДИ-2741 от 29.07.2015г./№ДК-ДК-2430 от 9.06.2017 част. Изм.№ДК-2956 от 14.07.2017/изм ДК-5069 от 16.11.2017</t>
  </si>
  <si>
    <t>час. Изм №418 от 7.04.2015 НЗД Камилджанов/раз пр №1066 от 23.07.2015/час. Изм №ДМ75/375 от 28.07.2015 Норкабиев/№ДМ-75/385 от 31.07.15 Норкабилов разовая отпр/изм 14.07.2017 №ДМ75/630/изм нр1083 от 16.11.2017</t>
  </si>
  <si>
    <t xml:space="preserve">Пор соб/ар цистерны и вагоны -зерновозы,кроме спец цс принадлежности УЗБ/Разрешается МГСП Каракалпакстан перевозка пор соб/ар цистерн предназначенных для перевозки груза пиролизный дистиллят назначением на станцию Кырккыз адрес грузополучателя СП ООО UZ-KOR GAS CHEMICAL со всех станций с 18 июля по 31 декабря 2017/Разрешается прием и передача по МГСП порожних собственных и арендованных  специализированных цистерн, предназначенных для перевозки серной кислоты технической,  назначением на станцию Ахангаран (723009) в адрес грузополучателя АО Алмалыкский ГМК с 16.11.2017.  </t>
  </si>
  <si>
    <t>№336 от 16.04.2018</t>
  </si>
  <si>
    <t>№ДК-1621 от 17.04.2018</t>
  </si>
  <si>
    <t>Пиршаги (раз)</t>
  </si>
  <si>
    <t>Все станции ОАО "РЖД"</t>
  </si>
  <si>
    <t>Все станции С-Кав. жд, кроме ст. Божковская и Каменоломни С-КАВ</t>
  </si>
  <si>
    <t>Кишлы</t>
  </si>
  <si>
    <t>№НЗ06/280АБалахонов от 12.02.2018/час изм №524 от 12.10.2018 Балахонов</t>
  </si>
  <si>
    <t>№ДК-597   от 12.02.2018/час изм  №ДП-4145 от12.10.2018</t>
  </si>
  <si>
    <t>Всем администрациям.кроме всех станций Московск.жд</t>
  </si>
  <si>
    <t>Баладжары</t>
  </si>
  <si>
    <t>№370 от 18.10 НЗ-1 Сулейманов</t>
  </si>
  <si>
    <t>Все грузы кроме зерна,газов энергетических, нефтепродуктов, инертных газов, военных грузов, цемента</t>
  </si>
  <si>
    <t>№ДП-4215 от 18.10.2018</t>
  </si>
  <si>
    <t>Все администрации</t>
  </si>
  <si>
    <t>Сарыагаш, Дарбаза, Жылга, Шенгельды</t>
  </si>
  <si>
    <t>№ 1496-А от 25.02.19 и.о.Н Хасилов</t>
  </si>
  <si>
    <t>ДП 707</t>
  </si>
  <si>
    <t xml:space="preserve">Всем </t>
  </si>
  <si>
    <t>Со всех администраций</t>
  </si>
  <si>
    <t>Станции ж.д. учаска Ангрен-Пап (Ангрен, Куль, Орзу, Чодак, Кон, Темирйулобод, Кошминор, Пап)</t>
  </si>
  <si>
    <t>с момента получения</t>
  </si>
  <si>
    <t>все грузы в шести и более остные вагонах</t>
  </si>
  <si>
    <t>Все</t>
  </si>
  <si>
    <t>Все отправители</t>
  </si>
  <si>
    <t>все получатели</t>
  </si>
  <si>
    <t>Все станции РЖД</t>
  </si>
  <si>
    <t>Пиломатериалы (ЕТСНГ 091118 ГНГ 44071290)</t>
  </si>
  <si>
    <t>380 от 07.03.2019 Жамбулов/ ИЗМ от 19.03.2019  № ГПМО-670-18-04/43 Махамбет</t>
  </si>
  <si>
    <t xml:space="preserve">ДП 863 от 11.03.2019/ ИЗМ от 20.03.2019 № ДП 1002 </t>
  </si>
  <si>
    <t>Алматы 1 (700007), Бесколь (708206), Актогай (708009), Уш-Тобе (702106), Сары-Озек (701207), Капчагай (700702), Илийская (700609), Жетыген (700505), Байсерке (700401), Кайрат (704309), Жеты-Су (700308), Медеу (700204), Алматы II (700100), Бурундай (703908), Аксенгер (703804), Чемолган (703700), Казыбек-Бек (703607), Копа (703503), Чильбастау (703405), Отар (703306)</t>
  </si>
  <si>
    <t>16.03.2019/ ИЗМ с 25.03.2019</t>
  </si>
  <si>
    <t>ИП Бахтыбекова ТОО Хусейн-7777 ТОО Алма Бак ТОО ТемирТранс ТОО Лесовик KZ ТОО Формула Успеха-XXI ТОО Universal KAZ ТОО Сауда-С</t>
  </si>
  <si>
    <t>ГПМО-723-18-04/47 от 28.03.2019 Махамбет</t>
  </si>
  <si>
    <t>ДП 1133 от 28.03.2019</t>
  </si>
  <si>
    <t>Жангиз-Тобе (709001)</t>
  </si>
  <si>
    <t>ДП 1135 от 28.03.2019</t>
  </si>
  <si>
    <t>Шу (704600), Луговая (704506), Талас (707107), Тараз (706304), бурул (707006),</t>
  </si>
  <si>
    <t>ТОО Формула Успеха-XXI, ТОО Universal KAZ, ОсОО Ноокен Логистик, ТОО Аяна Строй 2017, ОсОО Акбулак Комир, ОсОО Сэза Плюс, ТОО Караван 08, ЧЛ Амирбекова, ИП Ахунджанова, ИП Кушбаков, ЧЛ Дыканалиуули, ЧЛ Федин, ЧЛ Абдылдаев, ЧЛ Ризванов, ЧЛ Насиров, ЧЛ Токтосунов, ЧЛ Садыкбаев, ЧЛ Орынбаев, ЧЛ Насиров, ЧЛ Шалимбетов, ИП Бегманов, ТОО Transparency, ТОО Темир Транс, ИП Бахтыбекова, ИП Алма Бак</t>
  </si>
  <si>
    <t>ГПМО-724-18-04/48 от 28.03.2019 Махамбет</t>
  </si>
  <si>
    <t>лесные грузы (080005-091118)</t>
  </si>
  <si>
    <t>№ДП-2762  от 29.06.2018/ изм. № 3080 от 26.07.2018/изм. №ДП-487 от 11.02.2019</t>
  </si>
  <si>
    <t>№1241 Исаков от 28.06.2018/изм. №1729 от 26.07.2019/изм№ 421 от 08.02.2019</t>
  </si>
  <si>
    <t>Лесные грузы ЕТСНГ (081188, 081099, 091118) ГНГ ( 44031100 и 44041000)</t>
  </si>
  <si>
    <t>лесные грузы ЕТСНГ 091118 ГНГ 44071290 и 44071210</t>
  </si>
  <si>
    <t>ГПМО-909-18-04/68 от 25.04.2019 Махамбет</t>
  </si>
  <si>
    <t>ДП 1489 от 25.04.2019</t>
  </si>
  <si>
    <t xml:space="preserve">Талдыкорган (701809), Текели (701902), Тентек (701601), Карабулак (701705) </t>
  </si>
  <si>
    <t xml:space="preserve">ТОО Blakrose, ТОО Хусейн-7777, 
ИП Бахтыбекова, ТОО Алма Бак, ТОО ТемирТранс, ТОО Лесовик KZ, 
ТОО Формула Успеха-ХХI, ТОО UniversalKAZ, ТОО Сауда-С
</t>
  </si>
  <si>
    <t>лесоматериалы (ЕТСНГ 091118 ГНГ 44071290)</t>
  </si>
  <si>
    <t>ДЕЙСТВУЮЩИЕ КОНВЕНЦИОННЫЕ ОГРАНИЧЕНИЯ ПОГРУЗКИ ДЕЙСТВУЮЩИЕ В РАМКАХ СОВЕТА СТРАН СНГ И БАЛТИИ</t>
  </si>
  <si>
    <t>все отправители</t>
  </si>
  <si>
    <t>все станции со всех администраций</t>
  </si>
  <si>
    <t>крупнотоннажные контейнера и контрейлеры</t>
  </si>
  <si>
    <t>Транзит по БЧ</t>
  </si>
  <si>
    <t>№ 10 от 6.09.2019 Юозас</t>
  </si>
  <si>
    <t>ДП 3004 от 6.09.2019</t>
  </si>
  <si>
    <t>№122 от 4.10.2018 г. НЗ Асланов/добавить /№ 285 от 12.10.2018 Асланов/доб №504 от 29.01.2019 г./ № 475 от 25.04.2019 Сулейманов/№ 460 от 25.09.2019 Гусейнов/№729 от 31.10.2019 Гусейнов</t>
  </si>
  <si>
    <t>№ДП-4047 от 5.10.2018 /добавить №ДП-4151  от  15.10.2018/добавить №ДП-309   от 29.01.2019/ добавить № ДП 1490 от 25.04.2019/ добавить ДП 3240 от 26.09.2019/доб №ДП-3655 от 31.10.2019</t>
  </si>
  <si>
    <t>Всем получателям, кроме ЗАО "Бакинский метрополитен" и ООО BAKU STEEL  COMPANY (ДП 4047),«ОАО АЗЕР МАУА (ДП 1451) Бакинский завод нефтяного машиностроения (ДП 309) ООО ПАША ИНШААТ (ДП 1490), SOCAR нефтеперерабатывающий завод имени Гейдара Алиева (ДП 3240), «ЗАО SOCAR PETROLEUM»</t>
  </si>
  <si>
    <t>Всех грузов ,кроме зерна, газов энергетических, продуктов арганической и неорганической химии, нефтепродуктов, грузов адресованных на п/п ЗАО БАКИНСКИЙ МЕТРОПОЛИТЕН, и ООО BAKU STEEL  COMPANY,«ОАО АЗЕР МАУА» ООО ПАША ИНШААТ, SOCAR нефтеперерабатывающий завод имени Гейдара Алиева, «ЗАО SOCAR PETROLEUM»</t>
  </si>
  <si>
    <t>со всех жд администраций</t>
  </si>
  <si>
    <t>№ 692 от 13.02.20 НЗД Камалов</t>
  </si>
  <si>
    <t>ДП 891 от 14.02.20</t>
  </si>
  <si>
    <t xml:space="preserve">Чукурсай (720000) УЗБ </t>
  </si>
  <si>
    <t>АО Узбекистон Темир Йуллари и УП Тошкент Метрополитени</t>
  </si>
  <si>
    <t xml:space="preserve">ООО Технониколь-Строительные системы и ЗАО Шад Интернешнл </t>
  </si>
  <si>
    <t>гидроизоляционных материалов технопласт ЭПМ</t>
  </si>
  <si>
    <t>все станции КЗХ</t>
  </si>
  <si>
    <t>со станций всех жд администраций</t>
  </si>
  <si>
    <t>порожние собственные и арендованные полувагоны кроме приписки КРГ</t>
  </si>
  <si>
    <t>всем отправителям</t>
  </si>
  <si>
    <t>грузы всех отправок, порожние собственные и арендованные вагоны</t>
  </si>
  <si>
    <t>№ 760 от 17.04.2020  И.О. НЗ УЗБ Камалов</t>
  </si>
  <si>
    <t>ДП 1588 от 18.04.2020</t>
  </si>
  <si>
    <t>транзит по УЗБ  в ТРК через МГСП Тахиаташ, Рзд-161, Талимарджан</t>
  </si>
  <si>
    <t>грузополучатель</t>
  </si>
  <si>
    <t>грузоотправитель</t>
  </si>
  <si>
    <t xml:space="preserve">Администрация введения конвенцион. ограничения </t>
  </si>
  <si>
    <t>№№ 6,7 от 07.09.2020 и от 08.09.2020 Дудутис</t>
  </si>
  <si>
    <t>ДП 3145 от 09.09.2020</t>
  </si>
  <si>
    <t>На все станции ТРК</t>
  </si>
  <si>
    <t>Все грузы и все порожние вагоны инвентарного парка принадлежности АО "Литовские железные дороги" (LG 24)</t>
  </si>
  <si>
    <t>БЧ, КЗХ</t>
  </si>
  <si>
    <t>№ 224 от 14.09.2020 НЗ И.Гусейнов</t>
  </si>
  <si>
    <t>№ДП-3229 от 15.09.2020</t>
  </si>
  <si>
    <t xml:space="preserve">Астара (554109) и Астара-эксп. (554503) </t>
  </si>
  <si>
    <t>Все порожние собственные и арендованные вагоны</t>
  </si>
  <si>
    <t>все грузы в контейнерах</t>
  </si>
  <si>
    <t>в КНР</t>
  </si>
  <si>
    <t>ЦЗ-ЦД Сайбаталов от 15.01.2021 № 388</t>
  </si>
  <si>
    <t>ДП-111 от 18.01.2021</t>
  </si>
  <si>
    <t>погранпереходы: Забайкальск (РЖД) - Маньчжурия (КНР) и Гродеково-Суйфеньхэ</t>
  </si>
  <si>
    <t>грузы до 50 кг</t>
  </si>
  <si>
    <t>всех грузополучателей</t>
  </si>
  <si>
    <t>№ 418 от 26.04.2021 Н Мирзоали</t>
  </si>
  <si>
    <t>№ДП-1414 от 27.04.2021</t>
  </si>
  <si>
    <t xml:space="preserve">на все станции Согдийского участка ТДЖ: Спитамен (747605), Джаббор Расулов (747709), Худжанд (747802), Канибадам (748006), Махрам (747906), Исфара (748504) </t>
  </si>
  <si>
    <t>пор соб полувагоны</t>
  </si>
  <si>
    <t>937 от 15.04.2020  Джумаев/ИЗМ от 19.02.2021 № 1980 / ИЗМ от 29.03.2021 № 2760/ИЗМ от 11.06.2021 № 1221</t>
  </si>
  <si>
    <t>ДП 1557 от 15.04.2020/ИЗМ ДП-588 от 20.02.2021/ИЗМ ДЗ-1073 от 29.03.2021/ИЗМ ДП-1974 от 15.06.2021</t>
  </si>
  <si>
    <t>все станции ТРК, транзитом по территории ТРК через МГСП Тахиаташ, РЗД-161, Талимарджан/ ИЗМ с 01 марта по 01 апреля 2021 г. разрешается перевозка через МГСП Разъезд № 161/ИЗМ с 03 апреля 2021 г. до отмены разрешается перевозка через МГСП Разъезд № 161/ИЗМ разрешается с 15.06.2021 до отмены перевозка через МГСП Тахиаташ</t>
  </si>
  <si>
    <t>Достык (эксп.)(708507)</t>
  </si>
  <si>
    <t>все грузы кроме контейнерных перевозок</t>
  </si>
  <si>
    <t>ЗАО "ЮКЖД"</t>
  </si>
  <si>
    <t>28.09.2021 №00015 и.о. ЗАМ ПРЕДСЕДАТЕЛЯ ПРАВЛЕНИЯ АО "НК "КТЖ" Кулаков</t>
  </si>
  <si>
    <t>ДП -3068 от 28.09.2021</t>
  </si>
  <si>
    <t>все грузы, кроме контейнерных</t>
  </si>
  <si>
    <t>ЦЗ-ЦД ОАО "РЖД"Сайбаталов № 27549 от 15.12.2021/ИЗМ № 28533 от 24.12.2021</t>
  </si>
  <si>
    <t>ДЗ-4086  от 16.12.2021/ИЗМ ДП-4297 от 24.12.2021</t>
  </si>
  <si>
    <t>в КНР через Наушки (РЖД) - Сухэ-Батор (УБЖД)/Разрешается с 24.12.2021 г. перевозка всех контейнеров</t>
  </si>
  <si>
    <t>ЛТГ</t>
  </si>
  <si>
    <t>ЦЗ-ЦД ОАО "РЖД"Сайбаталов № 4111 от 24.02.2022</t>
  </si>
  <si>
    <t>ДП-717 от 24.02.2022</t>
  </si>
  <si>
    <t>Украина все станции и транзит через п/п: Суземка (РЖД) - Зерново (УЗ), Соловей (РЖД) - Тополи (УЗ), Красный Хутор (РЖД) - Казачья Лопань (УЗ), Выстрел (рзд.) (РЖД) - Граковка (оп.) (УЗ)</t>
  </si>
  <si>
    <t>все грузы , порожние вагоны</t>
  </si>
  <si>
    <t>№ НЗ-06/277А от 25.02.2022 Якобсон</t>
  </si>
  <si>
    <t>ДП-726 от 25.02.2022</t>
  </si>
  <si>
    <t>через п/п: Тереховка (БЧ) – Хоробичи (УЗ), Словечно (БЧ) – Бережесть (УЗ), Терюха (БЧ) – Горностаевка (УЗ), Горынь (БЧ) – Удрицк (УЗ), Хотислав (БЧ) – Заболотье (УЗ).</t>
  </si>
  <si>
    <t>все грузы, порожние вагоны и контейнеры</t>
  </si>
  <si>
    <t>нефтепродукты (коды ЕТСНГ 210004-226303)</t>
  </si>
  <si>
    <t>ЦД ОАО "РЖД"Кужель № 28729 от 03.12.2021/ИЗМ № 27265 от 13.12.2021/ИЗМ № 7163/ЦД от 25.03.2022</t>
  </si>
  <si>
    <t>ДЗ-3913  от 03.12.2021/ИЗМ ДЗ-4037 от 14.12.2021/ИЗМ ДП-1102 от 25.03.2022</t>
  </si>
  <si>
    <t>в Китай через п.п.Забайкальск-Маньчжурия, Гродеково-Суйфэнхэ, Наушки-Сухэ-Батор ИЗМ: разрешается перевозка всех грузов через Гродеково (РЖД)-Суйфэньхэ (КЖД) кроме грузов в крытых и реф.вагонах/ИЗМ разрешается через п/п Забайкальск и Гродеково</t>
  </si>
  <si>
    <t>порожние собственные полувагоны</t>
  </si>
  <si>
    <t>На приём по МГСП Луговая/ Турксиб</t>
  </si>
  <si>
    <t>Н-289 от 26.02.20015 Тошма/час из.№158 от 15.07.2015/ч.с.№Н/275 от 27.07.2015 Чеботарь/ИЗМ от 27.04.2022 № 255</t>
  </si>
  <si>
    <t>№ДК-699 от 26.02.2015/час. Из. №ДК-2583 от16.07.2015/ч.с. ДК-2730 от 27.07.2015/ИЗМ ДП-1459 от 27.04.2022</t>
  </si>
  <si>
    <r>
      <t xml:space="preserve">Всем администрациям (Разрешается </t>
    </r>
    <r>
      <rPr>
        <b/>
        <sz val="14"/>
        <rFont val="Times New Roman"/>
        <family val="1"/>
        <charset val="204"/>
      </rPr>
      <t>августе</t>
    </r>
    <r>
      <rPr>
        <sz val="14"/>
        <rFont val="Times New Roman"/>
        <family val="1"/>
        <charset val="204"/>
      </rPr>
      <t xml:space="preserve"> 2015г  порожним собственным/арендованным крытых вагонов годных под погрузку сахара и следования в международном сообщении со всех станций УЗ назначением станции Алексэндрень код395408 Фэлешть код392804 Стрэшень код391500 адрес грузополучателя IM SUDZUCKER MOLDOVA SA )/ Разрешается перевозка всех собств аренд порож. крытых вагонов собст. УЗ</t>
    </r>
  </si>
  <si>
    <t>ПКП</t>
  </si>
  <si>
    <t>порожние собст. контейнера</t>
  </si>
  <si>
    <t>ЦЗ-ЦД ОАО "РЖД"Глазков № 12387 от 27.05.2022</t>
  </si>
  <si>
    <t>ДП-1821 от 30.05.2022</t>
  </si>
  <si>
    <t>Мамоново (эксп.) (102806) - Бранево (ПКП) и Железнодорожный (эксп.) (101108) - Скандава (ПКП)</t>
  </si>
  <si>
    <t>ПКП и транзит</t>
  </si>
  <si>
    <t>уголь и кокс (код ГНГ 2701, 2704)</t>
  </si>
  <si>
    <t xml:space="preserve"> № 54 от 14.06.22 Гудиашвили</t>
  </si>
  <si>
    <t xml:space="preserve">ДП-1984 от 14.06.2022 </t>
  </si>
  <si>
    <t>Казрети (564401) ГР</t>
  </si>
  <si>
    <t>ЦЗ-ЦД ОАО "РЖД"Глазков № 14005 от 15.06.2022</t>
  </si>
  <si>
    <t>ДП-1993 от 15.06.2022</t>
  </si>
  <si>
    <t>ЛДЗ через п/п Посинь (рзд.)(эксп.) 9код 065908) (РЖД)-Зилупе (ЛДЗ) и Скангали (рзд.) (эксп.) (код 078503) (РЖД)-Карсава (ЛДЗ)</t>
  </si>
  <si>
    <t>в Латвию</t>
  </si>
  <si>
    <t>изделия из железа и стали</t>
  </si>
  <si>
    <t>все груженные и порожние инвентарные контейнера</t>
  </si>
  <si>
    <t xml:space="preserve">АО "Шабарколь Комир" </t>
  </si>
  <si>
    <t>09.07.2022 №00014 упр. Директор по произв. процессам АО "НК "КТЖ" Урынбасаров/ИЗМ № 00035 от 27.07.2022</t>
  </si>
  <si>
    <t>ДП -2303 от 11.07.2022/ИЗМ ДП-2459 от 27.07.2022</t>
  </si>
  <si>
    <t>Все администрации/ИЗМ разреш. ГР скоропорт грузы в инв.реф.контейнерах</t>
  </si>
  <si>
    <t xml:space="preserve">порожние собственные и арендованные полувагоны </t>
  </si>
  <si>
    <t>ДМИ/68 от 27.03.2020 НЗ Кадыркулов/ИЗМ ДМИ/123 от 29.07.2022</t>
  </si>
  <si>
    <t>ДП 1379 от 27.03.2020/ИЗМ ДП-2482 от 29.07.2022</t>
  </si>
  <si>
    <t>Все станции КРГ через МГСП Луговая. Разрешается на ст. Токмак (717205) КРГ в адрес ОСОО "ИНТЕРГЛАСС" (код 2964)</t>
  </si>
  <si>
    <t>19.07.2022 №00029 упр. Директор по произв. процессам АО "НК "КТЖ" Урынбасаров/ИЗМ от 02.08.2022 № 0004/ИЗМ от 09.08.2022 № 00013</t>
  </si>
  <si>
    <t>ДП -2384 от 20.07.2022/ИЗМ. ДП-2522/ИЗМ ДП-2586 от 09.08.2022</t>
  </si>
  <si>
    <t>Шубарколь (689109), Кызылжар (676700) КЗХ/ИЗМ. Разрешается на Кызылжар через п/п Кигаш (эксп.) (618404) (РЖД) – Дины Нурпеисовой (рзд.) (эксп.) (662002) (КЗХ);на Шубарколь  через п/п Карталы I (эксп.) (816504) (РЖД) – Елимай (обп.) (эксп.) (679107) (КЗХ)./Разрешается КРГ, ТДЖ, ТРК, УЗБ</t>
  </si>
  <si>
    <t>ДП -2601 от 11.08.2022</t>
  </si>
  <si>
    <t>Майкудык (673806)</t>
  </si>
  <si>
    <t>АО иП "ЭФЕС КАЗАХСТАН" (4850)</t>
  </si>
  <si>
    <t>порожние вагоны  собст. АО "РЕФСЕРВИС"</t>
  </si>
  <si>
    <t>КЗХ, КРГ, УЗБ</t>
  </si>
  <si>
    <t>АЗ, АРМ, БЧ, РЖД, ЧФМ, ГР, ЛДЗ, ЛТГ, ЭВР</t>
  </si>
  <si>
    <t>ООО "Инмортерминал" (код 6127)</t>
  </si>
  <si>
    <t>Новороссийск (эксп.) (521001), Новороссийск (520901) СКАВ</t>
  </si>
  <si>
    <t>порожние собст. и аренд.вагоны</t>
  </si>
  <si>
    <t>Все Станции УЗБ (на ст Бозсу можно цист для кислоты и аммиака, грузополучателю ОАО Максам-Чирчик),кроме ст Тинчлик спец цис для аммиака/кроме ст. Озадлик Ао АММОФОС-М/Разрешается МГСП Каракалпакстан перевозка пор соб/ар цистерн предназн. для перевозки груза пиролизный дистиллят назначением на станцию Кырккыз грузополучателю СП ООО UZ-KOR GAS CHEMICAL со всех станций  с 18 июля по 31 декабря 2017</t>
  </si>
  <si>
    <t>КРГ,ТДЖ, ТРК, УТИ</t>
  </si>
  <si>
    <t>ЦЗ-ЦД ОАО "РЖД"Глазков № 10589 от 05.05.2022/ИЗМ. № 14200 от 16.06.2022/ИЗМ. № 20882 от 06.09.2022/ИЗМ № 24530 от 17.10.2022/ИЗМ № 24902 от 20.10.2022/ИЗМ № 753 от 16.01.2023</t>
  </si>
  <si>
    <t>ДП-1513 от 06.05.2022/ИЗМ. ДП-2028 от 16.06.2022/ИЗМ. ДП-2943 от 07.09.2022/ИЗМ ДН-3380 от 17.10.2022/ИЗМ ДН-3470 от 20.10.2022/ИЗМ ДП-140 от 17.01.2023</t>
  </si>
  <si>
    <t xml:space="preserve">отдельный грузополучателей (Приложение)/ИЗМ. Разрешается для KAMAZ /ИЗМ. Разрешается MAGA DYSTRYBUCJA  и MAGA FOODS/ ИЗМ запрещается Gazprom Export LLC / ИЗМ разрешается NOVATEK GREEN ENERGY/Запрещается для: -  OOO «PIERVAJA AKKUMULIATORNAJA KOMPANIA»; ATM OBSHESTVO S OGANICHENNOJ OTVETSTVENNOSTYU – 
OOO «ATM»; ARENA;  BALTIC SPORT TRADE; VAN BERG. </t>
  </si>
  <si>
    <t>11.08.2022 №00015 упр. Директор по произв. процессам АО "НК "КТЖ" Урынбасаров</t>
  </si>
  <si>
    <t>Кавказ (эксп.) (528104), Кавказ (527900) СКАВ</t>
  </si>
  <si>
    <t>ООО "Верп" (код 2418)</t>
  </si>
  <si>
    <t xml:space="preserve">Достык (эксп.) (708507) Достык (708403), Достык (эксп.перев.авто) (710102), Достык (эксп.перев.) (710403) </t>
  </si>
  <si>
    <t>Все грузополучатели в КНР</t>
  </si>
  <si>
    <t>№ НЗ-02/1 от 01.02.2023 Дулуб</t>
  </si>
  <si>
    <t>ДП-392 от 01.02.2023</t>
  </si>
  <si>
    <t>Жодино (141302) БЧ</t>
  </si>
  <si>
    <t>ОАО «БЕЛАЗ» – управляющая компания холдинга «БЕЛАЗ-ХОЛДИНГ» (код 1092).</t>
  </si>
  <si>
    <t>КЗХ, РЖД, ЛДЗ, ЛТГ</t>
  </si>
  <si>
    <t>порожние собст. и аренд. универсальных платформ</t>
  </si>
  <si>
    <t>№041 НЗ-1 Ногойбаев/ИЗМ № ДМИ/190 от 03.11.2020 НЗ Кадыркулов/ ИЗМ № ДМИ/44 от 15.03.2021/ИЗМ № ДМИ/53 от 19.04.2022</t>
  </si>
  <si>
    <t>№ДК-2820 от 26.11.2014/ИЗМ ДП-3760 от 03.11.20/ИЗМ ДЗ-891 от 15.03.2021/ИЗМ ДП-1399 от 19.04.2022</t>
  </si>
  <si>
    <t>Всем получателям/ИЗМ: разрешается прием по МГСП Луговая вагонов ТОО "ADA-TRANS" на станцию Мерке (715500) в адрес ТОО "Меркенский Сахарный Завод"/ кразрешается перевозка порожних собст. И аренд. крытых вагонов настанцию Беоводская (716109) КРГ в адрес ОСОО "ДАН АГРО ПРОДУКТЫ" (од 5132)/ разрешается всем ЖДА в адрес ТОО "МЕРКЕНСКИЙ САХАР" (код 1098)</t>
  </si>
  <si>
    <t>№ 387 от 10.02.2023 Эдвинас Керза</t>
  </si>
  <si>
    <t>ДП-562 от 13.02.2023</t>
  </si>
  <si>
    <t>на все ст. ЛТГ и транзит через п/п Стасилос (эксп) (121101) (ЛТГ)- Беняконе (эксп.) (136605) БЧ</t>
  </si>
  <si>
    <t>ДМИ/46 от 14.02.2023 НЗ Усубакунов</t>
  </si>
  <si>
    <t>ДП- 589  от 14.02.2023</t>
  </si>
  <si>
    <t xml:space="preserve">на все ст. КРГ через п/п Карасу-Узбекский (эксп.на Савай) - Савай </t>
  </si>
  <si>
    <t xml:space="preserve">A3, АРМ, БЧ, КЗХ, КРГ, ЧФМ, ТДЖ, ТРК, УЗБ, ГР, ЛДЗ, ЛТГ, ЭВР </t>
  </si>
  <si>
    <t>15.02.2023 № 00032 упр. Директор по производст. вопросам  АО "НК "КТЖ" Урынбасаров/ПРОДЛ. 20.02.2023 № 00044</t>
  </si>
  <si>
    <t>ДП -609 от 15.02.2023/ПРОДЛ. ДП-690 от 21.02.2023</t>
  </si>
  <si>
    <t>22.07.2022 №00033 упр. Директор по произв. процессам АО "НК "КТЖ" Урынбасаров/ИЗМ. От 24.02.2023 № 00057</t>
  </si>
  <si>
    <t>ДП -2411 от 22.07.2022/ИЗМ. ДП-822 от 01.03.2023</t>
  </si>
  <si>
    <t>Достык (эксп.) (708507), Достык (708403), Алтынколь (эксп.) (707701), Алтынколь (707608) в КНР/ИЗМ. Разрешается перевозка порожних собственных контейнеров организованными маршрутами по одному маршруту в сутки со всех станций железнодорожных администраций КРГ, ТДЖ, ТРК, УТИ через МГСП Сарыагаш и Турксиб назначением на станцию Алтынколь (эксп.) (707701) КЗХ следующих в КНР в адрес всех грузополучателей.</t>
  </si>
  <si>
    <t>ЦЗ-ЦД Глазков № 3973 от 17.02.2023/ПРОДЛ. № 4832 от 02.03.2023</t>
  </si>
  <si>
    <t>ДП-673 от 20.02.2023/ПРОДЛ. ДП-846 от 02.03.2023</t>
  </si>
  <si>
    <t>Азов (510806), Азов (эксп.) (510308) СКАВ</t>
  </si>
  <si>
    <t>ООО "Дон Терминал" (код 2964)</t>
  </si>
  <si>
    <t>ЦЗ-ЦД Глазков № 5547 от 10.03.2023</t>
  </si>
  <si>
    <t>ДП-958 от 13.03.2023</t>
  </si>
  <si>
    <t>ЦЗ-ЦД Глазков № 5991 от 15.03.2023</t>
  </si>
  <si>
    <t>ДП-1023 от 15.03.2023</t>
  </si>
  <si>
    <t>удобрения, химикаты</t>
  </si>
  <si>
    <t>22.02.2023 № 00049 упр. Директор по производст. вопросам  АО "НК "КТЖ" Урынбасаров/ИЗМ от 27.02.2023 № 00067/ИЗМ от 03.03.2023 г. №№ 0002, 0003, 0004, 0007/ИЗМ 15.03.2023 №№ 00022, 00023, 00024, 00025</t>
  </si>
  <si>
    <t>ДП -718 от 22.02.2023/ИЗМ ДП-781 от 28.02.2023/ИЗМ ДП-871  от 03.03.2023/ИЗМ ДП-1040 от 16.03.2023</t>
  </si>
  <si>
    <t xml:space="preserve">на перев. пор.собст. и аренд. ваг. со всех ст. ж. адм. АЗ, АРМ, БЧ, РЖД, ЧФМ, ГР, ЛДЗ, ЛТГ, ЭВР, кроме ст.ЮУР:Петропавловск(820001),Мамлютка(826205),Булаево I (825202), назн. на все ст. КЗХ. не распр. для- вагонов, возвр. на ж.д. приписки КЗХ;- кр. ваг. орг. маршр.на ст. Илецк I (666906) КЗХ; платформ орг. марш. на ст.Жанааул (674103);-полув-в орг. марш. на ст. КЗХ: Железорудная (683901),Екибастуз I (694605),Екибастуз II (694709),Екибастуз III (694906), Атыгай (695108), Ушкулын (695203), Кызылжар (676700), Шубарколь (689109), Жомарт (676503), Жанааул (674103), Мойынты (677309), Дегелен (709707), Дон (668704), Жинишке (667805), Аксу 1 (695701), Сарысай (рзд) (668009), Мугалжар (669507), Бершугир (669603), Карабатано (661207), Илецк 1 (666906), Масальская (711800); -вагонов-цистерн орг. марш. назначением на ст.; Кульсары (662500), Тендык (661508), Махамбет (661809), Казыкурт (698704), Павлодар-Порт (696403), Павлодар-Северный (696303);                                         - фитинг. платф.орг. маршр. на ст. КЗХ: Достык (708403),Достык (эксп.) (708507), Алтынколь(707608), Алтынколь(эксп.) (707701);- ваг-хопперов орг. марш. назначением на ст. Жанатас (706408); думкарных вертушек кольцевых маршрутов на ст. Железорудная (683901), Шолокса (688905)./ИЗМ. Разр. перев. орг.марш. пор. ваг. автомобилевозов собственности ООО «ЖЕФКО» со станции Доскино (264606) Горьковской ж.д и Белые Столбы (192802) Московской ж.д. назначением на станции КЗХ: Алтынколь (707608), Алтынколь (эксп.) (707701) в адрес грузополучателя ТОО «МАКСАТ ГРУПП»./ИЗМ. Разрешается перевозка порожних собственных и арендованных:- крытых вагонов и полувагонов повагонными и групповыми отправками назначением на станцию Илецк I (666906) КЗХ в адрес грузополучателя ООО «РУССОЛЬ» (код 2000) со всех станций АЗ, АРМ, БЧ, РЖД, ЧФМ, ГР, ЛДЗ, ЛТГ, ЭВР;- платформ собственности ООО «ГРУЗОВАЯ КОМПАНИЯ», ООО «МАКСИМА ЛОГИСТИКА», ООО «М-СТАЛЬ», АО «ЭНИКАРГО» назначением на станцию Кызгалдакты (671302) КЗХ в адрес грузополучателя ТОО «Актюбинский рельсобалочный завод» со всех станций РЖД;- полувагонов организованными маршрутами собственности ООО «СКА», ООО «САРМАТТРАНССЕРВИС», ООО «УГОЛЬ-ТРАНС» назначением Коржункуль (694200) КЗХ в адрес грузополучателя ТОО «УГОЛЬНЫЙ РЕСУРС» со всех станций РЖД;- организованными маршрутами порожних вагонов автомобилевозов собственности ООО «ЖЕФКО» назначением на станцию Костанай (684001)  КЗХ в адрес грузополучателя ТОО «МАКСАТ ГРУПП» со станции Доскино (264606) Горьковской ж.д и Белые Столбы (192802) Московской ж.д.;- полувагонов собственности ООО «ТРАНСОЙЛ» назначением на станцию Екибастуз II (694709) КЗХ в адрес грузополучателя ТОО «ПРОММАШКОМПЛЕКТ» со всех станций РЖД; - полувагонов организованными маршрутами собственности АО «НПК», ООО «НКК-ЛОГИСТИК», ООО «КАРГО ФЕР-ТРАНС», ООО «АТЛАНТ», ООО «ТРАНСИНВЕСТКОМ», АО «НТК», ООО «ГРУЗОВАЯ КОМПАНИЯ», АО «ФГК» назначением на станцию Караганда-Угольная (674000) КЗХ в адрес грузополучателя ТОО «КАЗКОМИР КОМПАНИ» со всех станций БЧ, РЖД;-  крытых вагонов группами не менее 30 вагонов собственности ООО «АТЛАНТ» назначением на станции КЗХ: Кзыл-Ту (688604), Танкерыс (692402), Ирченко (691306), Чкалово (688106), Аманкарагай (682701) в адрес грузополучателя ТОО « QAZLOGISTIC EXSPRESS» со всех станций РЖД;- крытых вагонов, платформ и полувагонов повагонными отправками собственности АО «НЕФТЕТРАНССЕРВИС», ООО «ТК «ОРБИТА-ЭКСПРЕСС», ООО «ГК ВАГОНСЕРВИС», АО «ЕВРОСИБ СПБ-ТС», ООО «РОМТРАНС», ООО «ЮНИТРАНС РЭЙЛ», ООО «RV TRANS», ООО «TES-TRANS», TRANSTERMINAL-S, АО «ТГК», АО «ФГК», АО «ПГК», ООО «ТРАНСПОРТНЫЕ ТЕХНОЛОГИИ»,  ООО «АТЛАНТ», АО «НПК», ООО «ЭЙ-СИ-РЭЙЛ», ООО «ТЛК», ООО «ТРАНЗИТ ГРУПП», ООО «ТРАНС ОЙЛ», ООО «М-СТАЛЬ», АО «ГТЛК», ООО «БАЛТОНЭКСИМ Лизинг СЗ», АО «ВТБ ЛИЗИНГ», ООО «ПТПС», ООО «СПЕЦТРАНСГАРАНТ», АО «СБЕРБАНК ЛИЗИНГ», ООО «Открытая лизинговая компания», ООО «ПРОФТРАНС», ООО «РЕЙЛКРАФТ СЕРВИС», ТОО «ИСТКОМТРАНС», ИНФОТЕК-БАЛТИКА М, ТЕХРЕСУРС, АО «ЭНИКАРГО» назначением на станцию Жанааул (674103) КЗХ в адрес грузополучателя АО «АРСЕЛОРМИТТАЛ ТЕМИРТАУ» со всех станций РЖД;- цистерн  назначением на станцию Жанааул (674103) КЗХ в адрес грузополучателя АО «АРСЕЛОРМИТТАЛ ТЕМИРТАУ» со станции Омск-Восточный (831203) Западно-Сибирской ж.д.  /ИЗМ. Разрешается перевозка порожних собственных и арендованных: - полувагонов организованными маршрутами собственности ООО «ФГК», ООО «СБЕРЛИЗИНГ», ООО «ТЕХНИК ЛАЙН», ЗАО «ВЕАЛ», ООО «СОЛОМОН» и арендованных ООО «РЕЙЛИНВЕСТГРУПП» назначением на станцию Коржункуль (694200) КЗХ в адрес грузополучателя ТОО «УГОЛЬНЫЙ РЕСУРС» со всех станций РЖД;- крытых вагонов организованными маршрутами собственности ООО «АТЛАНТ», ООО «ЗЕСТ», ООО «РЕФТРАНС», ООО «ОТИ ЛОГИСТИКА», полувагонов организованными маршрутами собственности АО «ТГК», АО «НПК», АО «ФГК», АО «ПГК», платформ организованными маршрутами собственности ООО «ФИРМА «ТРАНСГАРАНТ», ООО «ГРУЗОВАЯ КОМПАНИЯ», ПАО «ТРАНСКОНТЕЙНЕР», ESTMA LTD, CF AND S ESTONIA AS, UAB TRENZE LOGISTICS, АО «РУССКАЯ КОНТЕЙНЕРНАЯ КОМПАНИЯ», ООО «СОДЕКС», TESLAR TRANS OU, CREAFIN FORWARD назначением на станции КЗХ: Караганда-Сортировочная (673007), Жана-Караганды (673702) в адрес грузополучателя ТОО «YDD CORPORATION» со всех станций АЗ, АРМ, БЧ, РЖД, ЧФМ, ГР, ЛДЗ, ЛТГ, ЭВР;
- крытых вагонов по 10 вагонов в сутки собственности UAB SPEDILTA, ООО «LDZ CARGO», SKINEST RAIL AS, ZELDORVAG EESTI OU, ООО «ЮНИТРАНС РЭЙЛ», ООО «КУЗБАСС ТРАНС ЦЕМЕНТ» назначением на станцию Житикара (683808) КЗХ в адрес грузополучателя АО «КОСТАНАЙСКИЕ МИНЕРАЛЫ» со всех станций АЗ, БЧ, РЖД, ГР, ЛДЗ, ЛТГ, ЭВР;- полувагонов организованными маршрутами собственности ООО «ПТЛК», АО «ФГК», АО «ВТБ ЛИЗИНГ», АО «СБЕРБАНК ЛИЗИНГ» назначением на станцию Шолаксай (688905) КЗХ в адрес грузополучателя АО «ГОРНОРУДНАЯ КОМПАНИЯ «БЕНКАЛА» со всех станций РЖД;-  полувагонов организованными маршрутами в количестве не более 300 полувагонов аренды ЗАО «РЕЙЛИНВЕСТГРУПП» назначением на станцию Жем (669406) КЗХ в адрес грузополучателя АО «ALTYNEX COMPANY» со всех станций РЖД;-  полувагонов организованными маршрутами в количестве 13 маршрутов по 65 полувагонов собственности АО «НЕФТЕТРАНССЕРВИС», ООО «ПТЛК», АО «ФГК» назначением на станцию Караганда-Угольная (674000) КЗХ в адрес грузополучателя ТОО «EXIM ARTIS» со всех станций БЧ, РЖД;- полувагонов группами не менее 20 вагонов назначением на станцию Карабатано (661207) КЗХ в адрес грузополучателя ТОО «ТЕНГИЗСКАЯ ТРАНСПОРТНАЯ КОМПАНИЯ» со всех станций АЗ, АРМ, БЧ, РЖД, ЧФМ, ГР, ЛДЗ, ЛТГ, ЭВР;- полувагонов организованными маршрутами собственности  АО «ТГК», ООО «ГК ВАГОНСЕРВИС», АО «ФГК» назначением на станцию Жем (669406) КЗХ в адрес грузополучателя АО «СНПС-АКТОБЕМУНАЙГАЗ» со всех станций РЖД;- полувагонов группами не менее 15 полувагонов назначением на станцию Сарысай (рзд) (668009) КЗХ в адрес грузополучателя ТОО "ВОСХОД ТРЕЙДИНГ»  со всех станций БЧ, РЖД.                    
</t>
  </si>
  <si>
    <t>на 20.03.2023г.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</si>
</sst>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4"/>
      <name val="Times New Roman"/>
      <family val="1"/>
      <charset val="204"/>
    </font>
    <font>
      <sz val="14"/>
      <name val="Arial"/>
      <family val="2"/>
      <charset val="204"/>
    </font>
    <font>
      <b/>
      <sz val="14"/>
      <name val="Times New Roman"/>
      <family val="1"/>
      <charset val="204"/>
    </font>
    <font>
      <b/>
      <sz val="22"/>
      <name val="Times New Roman"/>
      <family val="1"/>
      <charset val="204"/>
    </font>
    <font>
      <b/>
      <sz val="14"/>
      <color theme="0"/>
      <name val="Times New Roman"/>
      <family val="1"/>
      <charset val="204"/>
    </font>
    <font>
      <sz val="14"/>
      <color rgb="FF000000"/>
      <name val="Times New Roman"/>
      <family val="1"/>
      <charset val="204"/>
    </font>
    <font>
      <b/>
      <sz val="24"/>
      <name val="Times New Roman"/>
      <family val="1"/>
      <charset val="204"/>
    </font>
    <font>
      <i/>
      <sz val="14"/>
      <name val="Times New Roman"/>
      <family val="1"/>
      <charset val="204"/>
    </font>
    <font>
      <b/>
      <i/>
      <sz val="20"/>
      <name val="Times New Roman"/>
      <family val="1"/>
      <charset val="204"/>
    </font>
    <font>
      <sz val="13.5"/>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s>
  <borders count="3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93">
    <xf numFmtId="0" fontId="0" fillId="0" borderId="0" xfId="0"/>
    <xf numFmtId="2" fontId="1" fillId="0" borderId="4" xfId="0" applyNumberFormat="1" applyFont="1" applyFill="1" applyBorder="1" applyAlignment="1">
      <alignment horizontal="center" vertical="center" wrapText="1" shrinkToFit="1"/>
    </xf>
    <xf numFmtId="0" fontId="1" fillId="0" borderId="13" xfId="0" applyFont="1" applyBorder="1" applyAlignment="1">
      <alignment horizontal="center" vertical="center" wrapText="1"/>
    </xf>
    <xf numFmtId="0" fontId="3" fillId="0" borderId="16" xfId="0" applyFont="1" applyFill="1" applyBorder="1" applyAlignment="1">
      <alignment horizontal="center" vertical="center" wrapText="1" shrinkToFit="1"/>
    </xf>
    <xf numFmtId="0" fontId="1" fillId="0" borderId="15" xfId="0" applyFont="1" applyFill="1" applyBorder="1" applyAlignment="1">
      <alignment horizontal="left" vertical="top" wrapText="1" shrinkToFit="1"/>
    </xf>
    <xf numFmtId="2" fontId="1" fillId="0" borderId="15" xfId="0" applyNumberFormat="1" applyFont="1" applyFill="1" applyBorder="1" applyAlignment="1">
      <alignment horizontal="left" vertical="top" wrapText="1" shrinkToFit="1"/>
    </xf>
    <xf numFmtId="15" fontId="1" fillId="0" borderId="15" xfId="0" applyNumberFormat="1" applyFont="1" applyFill="1" applyBorder="1" applyAlignment="1">
      <alignment horizontal="left" vertical="center" wrapText="1" shrinkToFit="1"/>
    </xf>
    <xf numFmtId="0" fontId="3" fillId="0" borderId="17"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1" fillId="0" borderId="4" xfId="0" applyFont="1" applyFill="1" applyBorder="1" applyAlignment="1">
      <alignment horizontal="left" vertical="top" wrapText="1" shrinkToFit="1"/>
    </xf>
    <xf numFmtId="2" fontId="1" fillId="0" borderId="4" xfId="0" applyNumberFormat="1" applyFont="1" applyFill="1" applyBorder="1" applyAlignment="1">
      <alignment horizontal="left" vertical="top" wrapText="1" shrinkToFit="1"/>
    </xf>
    <xf numFmtId="15" fontId="1" fillId="0" borderId="4" xfId="0" applyNumberFormat="1" applyFont="1" applyFill="1" applyBorder="1" applyAlignment="1">
      <alignment horizontal="left" vertical="center" wrapText="1" shrinkToFit="1"/>
    </xf>
    <xf numFmtId="15" fontId="1" fillId="0" borderId="4" xfId="0" applyNumberFormat="1" applyFont="1" applyFill="1" applyBorder="1" applyAlignment="1">
      <alignment horizontal="center" vertical="center" wrapText="1" shrinkToFit="1"/>
    </xf>
    <xf numFmtId="15" fontId="1" fillId="5" borderId="4" xfId="0" applyNumberFormat="1" applyFont="1" applyFill="1" applyBorder="1" applyAlignment="1">
      <alignment horizontal="center" vertical="center" wrapText="1" shrinkToFit="1"/>
    </xf>
    <xf numFmtId="0" fontId="1" fillId="0" borderId="4" xfId="0" applyFont="1" applyFill="1" applyBorder="1" applyAlignment="1">
      <alignment vertical="top" wrapText="1" shrinkToFit="1"/>
    </xf>
    <xf numFmtId="1" fontId="3" fillId="0" borderId="4" xfId="0" applyNumberFormat="1" applyFont="1" applyFill="1" applyBorder="1" applyAlignment="1">
      <alignment horizontal="center" vertical="center" wrapText="1" shrinkToFit="1"/>
    </xf>
    <xf numFmtId="14" fontId="1" fillId="0" borderId="4" xfId="0" applyNumberFormat="1" applyFont="1" applyFill="1" applyBorder="1" applyAlignment="1">
      <alignment vertical="top" wrapText="1" shrinkToFit="1"/>
    </xf>
    <xf numFmtId="15" fontId="1" fillId="2" borderId="4" xfId="0" applyNumberFormat="1" applyFont="1" applyFill="1" applyBorder="1" applyAlignment="1">
      <alignment horizontal="center" vertical="center" wrapText="1" shrinkToFit="1"/>
    </xf>
    <xf numFmtId="2" fontId="1" fillId="2" borderId="4" xfId="0" applyNumberFormat="1" applyFont="1" applyFill="1" applyBorder="1" applyAlignment="1">
      <alignment horizontal="left" vertical="top" wrapText="1" shrinkToFit="1"/>
    </xf>
    <xf numFmtId="0" fontId="3" fillId="0" borderId="18" xfId="0" applyFont="1" applyBorder="1" applyAlignment="1">
      <alignment horizontal="center" vertical="center" wrapText="1"/>
    </xf>
    <xf numFmtId="15" fontId="1" fillId="2" borderId="13" xfId="0" applyNumberFormat="1" applyFont="1" applyFill="1" applyBorder="1" applyAlignment="1">
      <alignment horizontal="center" vertical="center" wrapText="1" shrinkToFit="1"/>
    </xf>
    <xf numFmtId="1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3" fillId="0" borderId="7" xfId="0"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0" fontId="3" fillId="4" borderId="12" xfId="0" applyFont="1" applyFill="1" applyBorder="1" applyAlignment="1">
      <alignment horizontal="center" vertical="center" wrapText="1" shrinkToFit="1"/>
    </xf>
    <xf numFmtId="1" fontId="3" fillId="4" borderId="4" xfId="0" applyNumberFormat="1" applyFont="1" applyFill="1" applyBorder="1" applyAlignment="1">
      <alignment horizontal="center" vertical="center" wrapText="1" shrinkToFit="1"/>
    </xf>
    <xf numFmtId="15" fontId="1" fillId="4" borderId="4" xfId="0" applyNumberFormat="1"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14" fontId="1" fillId="0" borderId="13" xfId="0" applyNumberFormat="1" applyFont="1" applyBorder="1" applyAlignment="1">
      <alignment horizontal="center" vertical="center" wrapText="1"/>
    </xf>
    <xf numFmtId="0" fontId="1" fillId="0" borderId="4" xfId="0" applyFont="1" applyFill="1" applyBorder="1" applyAlignment="1">
      <alignment horizontal="center" vertical="center" wrapText="1" shrinkToFit="1"/>
    </xf>
    <xf numFmtId="0" fontId="6" fillId="0" borderId="4" xfId="0" applyFont="1" applyBorder="1" applyAlignment="1">
      <alignment horizontal="center" vertical="center" wrapText="1"/>
    </xf>
    <xf numFmtId="2" fontId="1" fillId="2" borderId="4" xfId="0" applyNumberFormat="1" applyFont="1" applyFill="1" applyBorder="1" applyAlignment="1">
      <alignment horizontal="center" vertical="center" wrapText="1" shrinkToFit="1"/>
    </xf>
    <xf numFmtId="49" fontId="1" fillId="2" borderId="4" xfId="0" applyNumberFormat="1"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2" fontId="1" fillId="2" borderId="13" xfId="0" applyNumberFormat="1" applyFont="1" applyFill="1" applyBorder="1" applyAlignment="1">
      <alignment horizontal="center" vertical="center" wrapText="1" shrinkToFit="1"/>
    </xf>
    <xf numFmtId="14" fontId="1" fillId="4"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4" xfId="0" applyFont="1" applyFill="1" applyBorder="1" applyAlignment="1">
      <alignment vertical="center" wrapText="1"/>
    </xf>
    <xf numFmtId="0" fontId="3" fillId="4" borderId="1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0" borderId="15" xfId="0" applyFont="1" applyFill="1" applyBorder="1" applyAlignment="1">
      <alignment horizontal="center" vertical="center" wrapText="1" shrinkToFit="1"/>
    </xf>
    <xf numFmtId="2" fontId="1" fillId="0" borderId="15" xfId="0" applyNumberFormat="1" applyFont="1" applyFill="1" applyBorder="1" applyAlignment="1">
      <alignment horizontal="center" vertical="center" wrapText="1" shrinkToFit="1"/>
    </xf>
    <xf numFmtId="0" fontId="1" fillId="2" borderId="15" xfId="0" applyFont="1" applyFill="1" applyBorder="1" applyAlignment="1">
      <alignment horizontal="center" vertical="center" wrapText="1" shrinkToFit="1"/>
    </xf>
    <xf numFmtId="2" fontId="1" fillId="2" borderId="15" xfId="0" applyNumberFormat="1" applyFont="1" applyFill="1" applyBorder="1" applyAlignment="1">
      <alignment horizontal="center" vertical="center" wrapText="1" shrinkToFit="1"/>
    </xf>
    <xf numFmtId="15" fontId="1" fillId="0" borderId="15" xfId="0" applyNumberFormat="1" applyFont="1" applyFill="1" applyBorder="1" applyAlignment="1">
      <alignment horizontal="center" vertical="center" wrapText="1" shrinkToFit="1"/>
    </xf>
    <xf numFmtId="15" fontId="1" fillId="5" borderId="15" xfId="0" applyNumberFormat="1" applyFont="1" applyFill="1" applyBorder="1" applyAlignment="1">
      <alignment horizontal="center" vertical="center" wrapText="1" shrinkToFit="1"/>
    </xf>
    <xf numFmtId="1" fontId="3" fillId="0" borderId="15" xfId="0" applyNumberFormat="1"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2" fontId="1" fillId="0" borderId="13" xfId="0" applyNumberFormat="1" applyFont="1" applyFill="1" applyBorder="1" applyAlignment="1">
      <alignment horizontal="center" vertical="center" wrapText="1" shrinkToFit="1"/>
    </xf>
    <xf numFmtId="0" fontId="1" fillId="2" borderId="13" xfId="0" applyFont="1" applyFill="1" applyBorder="1" applyAlignment="1">
      <alignment horizontal="center" vertical="center" wrapText="1" shrinkToFit="1"/>
    </xf>
    <xf numFmtId="15" fontId="1" fillId="0" borderId="13" xfId="0" applyNumberFormat="1" applyFont="1" applyFill="1" applyBorder="1" applyAlignment="1">
      <alignment horizontal="center" vertical="center" wrapText="1" shrinkToFit="1"/>
    </xf>
    <xf numFmtId="15" fontId="1" fillId="5" borderId="13" xfId="0" applyNumberFormat="1"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2" fontId="1" fillId="0" borderId="6" xfId="0" applyNumberFormat="1"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2" fontId="1" fillId="2" borderId="6" xfId="0" applyNumberFormat="1" applyFont="1" applyFill="1" applyBorder="1" applyAlignment="1">
      <alignment horizontal="center" vertical="center" wrapText="1" shrinkToFit="1"/>
    </xf>
    <xf numFmtId="15" fontId="1" fillId="0" borderId="6" xfId="0" applyNumberFormat="1" applyFont="1" applyFill="1" applyBorder="1" applyAlignment="1">
      <alignment horizontal="center" vertical="center" wrapText="1" shrinkToFit="1"/>
    </xf>
    <xf numFmtId="15" fontId="1" fillId="5" borderId="6" xfId="0" applyNumberFormat="1" applyFont="1" applyFill="1" applyBorder="1" applyAlignment="1">
      <alignment horizontal="center" vertical="center" wrapText="1" shrinkToFit="1"/>
    </xf>
    <xf numFmtId="1" fontId="3" fillId="0" borderId="6" xfId="0" applyNumberFormat="1" applyFont="1" applyFill="1" applyBorder="1" applyAlignment="1">
      <alignment horizontal="center" vertical="center" wrapText="1" shrinkToFit="1"/>
    </xf>
    <xf numFmtId="2" fontId="1"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shrinkToFit="1"/>
    </xf>
    <xf numFmtId="15" fontId="1" fillId="0" borderId="15"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shrinkToFit="1"/>
    </xf>
    <xf numFmtId="1" fontId="3" fillId="0" borderId="4" xfId="0" applyNumberFormat="1" applyFont="1" applyBorder="1" applyAlignment="1">
      <alignment horizontal="center" vertical="center" wrapText="1" shrinkToFit="1"/>
    </xf>
    <xf numFmtId="1" fontId="3" fillId="0" borderId="13" xfId="0" applyNumberFormat="1" applyFont="1" applyBorder="1" applyAlignment="1">
      <alignment horizontal="center" vertical="center" wrapText="1" shrinkToFit="1"/>
    </xf>
    <xf numFmtId="1" fontId="1" fillId="2" borderId="4" xfId="0" applyNumberFormat="1" applyFont="1" applyFill="1" applyBorder="1" applyAlignment="1">
      <alignment horizontal="center" vertical="center" wrapText="1" shrinkToFit="1"/>
    </xf>
    <xf numFmtId="15" fontId="1" fillId="2" borderId="15" xfId="0" applyNumberFormat="1" applyFont="1" applyFill="1" applyBorder="1" applyAlignment="1">
      <alignment horizontal="center" vertical="center" wrapText="1" shrinkToFit="1"/>
    </xf>
    <xf numFmtId="1" fontId="1" fillId="2" borderId="15" xfId="0" applyNumberFormat="1" applyFont="1" applyFill="1" applyBorder="1" applyAlignment="1">
      <alignment horizontal="center" vertical="center" wrapText="1" shrinkToFit="1"/>
    </xf>
    <xf numFmtId="15" fontId="1" fillId="2" borderId="6" xfId="0" applyNumberFormat="1" applyFont="1" applyFill="1" applyBorder="1" applyAlignment="1">
      <alignment horizontal="center" vertical="center" wrapText="1" shrinkToFit="1"/>
    </xf>
    <xf numFmtId="1" fontId="1" fillId="0" borderId="4" xfId="0" applyNumberFormat="1" applyFont="1" applyBorder="1" applyAlignment="1">
      <alignment horizontal="center" vertical="center" wrapText="1" shrinkToFit="1"/>
    </xf>
    <xf numFmtId="0" fontId="1" fillId="0" borderId="13" xfId="0" applyFont="1" applyBorder="1" applyAlignment="1">
      <alignment horizontal="center" vertical="center" wrapText="1" shrinkToFit="1"/>
    </xf>
    <xf numFmtId="1" fontId="1" fillId="0" borderId="13" xfId="0" applyNumberFormat="1" applyFont="1" applyBorder="1" applyAlignment="1">
      <alignment horizontal="center" vertical="center" wrapText="1" shrinkToFit="1"/>
    </xf>
    <xf numFmtId="1" fontId="1" fillId="2" borderId="13" xfId="0" applyNumberFormat="1" applyFont="1" applyFill="1" applyBorder="1" applyAlignment="1">
      <alignment horizontal="center" vertical="center" wrapText="1" shrinkToFit="1"/>
    </xf>
    <xf numFmtId="0" fontId="3" fillId="4" borderId="18" xfId="0" applyFont="1" applyFill="1" applyBorder="1" applyAlignment="1">
      <alignment horizontal="center" vertical="center" wrapText="1" shrinkToFit="1"/>
    </xf>
    <xf numFmtId="0" fontId="3" fillId="0" borderId="18" xfId="0" applyFont="1" applyBorder="1" applyAlignment="1">
      <alignment horizontal="center" vertical="center" wrapText="1" shrinkToFit="1"/>
    </xf>
    <xf numFmtId="0" fontId="1" fillId="3" borderId="15" xfId="0" applyFont="1" applyFill="1" applyBorder="1" applyAlignment="1">
      <alignment horizontal="center" vertical="center" wrapText="1" shrinkToFit="1"/>
    </xf>
    <xf numFmtId="1" fontId="5" fillId="2" borderId="15" xfId="0" applyNumberFormat="1" applyFont="1" applyFill="1" applyBorder="1" applyAlignment="1">
      <alignment horizontal="center" vertical="center" shrinkToFit="1"/>
    </xf>
    <xf numFmtId="0" fontId="1" fillId="3" borderId="4" xfId="0" applyFont="1" applyFill="1" applyBorder="1" applyAlignment="1">
      <alignment horizontal="center" vertical="center" wrapText="1" shrinkToFit="1"/>
    </xf>
    <xf numFmtId="1" fontId="3" fillId="0" borderId="4" xfId="0" applyNumberFormat="1" applyFont="1" applyFill="1" applyBorder="1" applyAlignment="1">
      <alignment horizontal="center" vertical="center" shrinkToFit="1"/>
    </xf>
    <xf numFmtId="1" fontId="5" fillId="2" borderId="4" xfId="0" applyNumberFormat="1" applyFont="1" applyFill="1" applyBorder="1" applyAlignment="1">
      <alignment horizontal="center" vertical="center" shrinkToFit="1"/>
    </xf>
    <xf numFmtId="0" fontId="8" fillId="0" borderId="4" xfId="0" applyFont="1" applyFill="1" applyBorder="1" applyAlignment="1">
      <alignment vertical="top" wrapText="1" shrinkToFit="1"/>
    </xf>
    <xf numFmtId="0" fontId="2" fillId="0" borderId="4" xfId="0" applyFont="1" applyBorder="1" applyAlignment="1">
      <alignment horizontal="center" vertical="center"/>
    </xf>
    <xf numFmtId="15" fontId="1" fillId="3" borderId="4" xfId="0" applyNumberFormat="1" applyFont="1" applyFill="1" applyBorder="1" applyAlignment="1">
      <alignment horizontal="center" vertical="center" wrapText="1" shrinkToFit="1"/>
    </xf>
    <xf numFmtId="0" fontId="3" fillId="0" borderId="16" xfId="0" applyFont="1" applyFill="1" applyBorder="1" applyAlignment="1">
      <alignment horizontal="center" vertical="top" wrapText="1" shrinkToFit="1"/>
    </xf>
    <xf numFmtId="0" fontId="1" fillId="0" borderId="15" xfId="0" applyFont="1" applyFill="1" applyBorder="1" applyAlignment="1">
      <alignment horizontal="center" vertical="top" wrapText="1" shrinkToFit="1"/>
    </xf>
    <xf numFmtId="2" fontId="1" fillId="0" borderId="15" xfId="0" applyNumberFormat="1" applyFont="1" applyFill="1" applyBorder="1" applyAlignment="1">
      <alignment horizontal="center" vertical="top" wrapText="1" shrinkToFit="1"/>
    </xf>
    <xf numFmtId="2" fontId="1" fillId="0" borderId="4" xfId="0" applyNumberFormat="1" applyFont="1" applyFill="1" applyBorder="1" applyAlignment="1">
      <alignment horizontal="center" vertical="top" wrapText="1" shrinkToFit="1"/>
    </xf>
    <xf numFmtId="1" fontId="5" fillId="0" borderId="4" xfId="0" applyNumberFormat="1" applyFont="1" applyFill="1" applyBorder="1" applyAlignment="1">
      <alignment horizontal="center" vertical="center" wrapText="1" shrinkToFit="1"/>
    </xf>
    <xf numFmtId="2" fontId="1" fillId="0" borderId="20" xfId="0" applyNumberFormat="1" applyFont="1" applyFill="1" applyBorder="1" applyAlignment="1">
      <alignment horizontal="center" vertical="center" wrapText="1" shrinkToFit="1"/>
    </xf>
    <xf numFmtId="15" fontId="1" fillId="0" borderId="20" xfId="0" applyNumberFormat="1"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1" fontId="5" fillId="0" borderId="4" xfId="0" applyNumberFormat="1" applyFont="1" applyBorder="1" applyAlignment="1">
      <alignment horizontal="center" vertical="center" wrapText="1" shrinkToFit="1"/>
    </xf>
    <xf numFmtId="0" fontId="1" fillId="2" borderId="4" xfId="0" applyFont="1" applyFill="1" applyBorder="1" applyAlignment="1">
      <alignment horizontal="center" vertical="top" wrapText="1" shrinkToFit="1"/>
    </xf>
    <xf numFmtId="0" fontId="3" fillId="7" borderId="16" xfId="0" applyFont="1" applyFill="1" applyBorder="1" applyAlignment="1">
      <alignment horizontal="center" vertical="top"/>
    </xf>
    <xf numFmtId="0" fontId="3" fillId="7" borderId="18" xfId="0" applyFont="1" applyFill="1" applyBorder="1" applyAlignment="1">
      <alignment horizontal="center" vertical="top" wrapText="1"/>
    </xf>
    <xf numFmtId="15" fontId="3" fillId="7" borderId="13" xfId="0" applyNumberFormat="1" applyFont="1" applyFill="1" applyBorder="1" applyAlignment="1">
      <alignment horizontal="center" vertical="center" wrapText="1"/>
    </xf>
    <xf numFmtId="0" fontId="3" fillId="4" borderId="17"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0" borderId="11" xfId="0" applyFont="1" applyFill="1" applyBorder="1" applyAlignment="1">
      <alignment vertical="center" wrapText="1" shrinkToFit="1"/>
    </xf>
    <xf numFmtId="2" fontId="1" fillId="2" borderId="4" xfId="0" applyNumberFormat="1" applyFont="1" applyFill="1" applyBorder="1" applyAlignment="1">
      <alignment vertical="center" wrapText="1" shrinkToFit="1"/>
    </xf>
    <xf numFmtId="0" fontId="3" fillId="4" borderId="12" xfId="0" applyFont="1" applyFill="1" applyBorder="1" applyAlignment="1">
      <alignment vertical="center" wrapText="1" shrinkToFit="1"/>
    </xf>
    <xf numFmtId="0" fontId="3" fillId="0" borderId="17" xfId="0" applyFont="1" applyFill="1" applyBorder="1" applyAlignment="1">
      <alignment horizontal="center" vertical="center" wrapText="1"/>
    </xf>
    <xf numFmtId="15" fontId="1" fillId="5" borderId="9" xfId="0" applyNumberFormat="1" applyFont="1" applyFill="1" applyBorder="1" applyAlignment="1">
      <alignment horizontal="center" vertical="center" wrapText="1" shrinkToFit="1"/>
    </xf>
    <xf numFmtId="0" fontId="1" fillId="4" borderId="15" xfId="0" applyFont="1" applyFill="1" applyBorder="1" applyAlignment="1">
      <alignment horizontal="center" vertical="center" wrapText="1" shrinkToFit="1"/>
    </xf>
    <xf numFmtId="0" fontId="1" fillId="4" borderId="13" xfId="0" applyFont="1" applyFill="1" applyBorder="1" applyAlignment="1">
      <alignment horizontal="center" vertical="center" wrapText="1" shrinkToFit="1"/>
    </xf>
    <xf numFmtId="0" fontId="1" fillId="4" borderId="6" xfId="0" applyFont="1" applyFill="1" applyBorder="1" applyAlignment="1">
      <alignment horizontal="center" vertical="center" wrapText="1" shrinkToFit="1"/>
    </xf>
    <xf numFmtId="0" fontId="1" fillId="4" borderId="1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9" xfId="0" applyFont="1" applyFill="1" applyBorder="1" applyAlignment="1">
      <alignment vertical="center" wrapText="1"/>
    </xf>
    <xf numFmtId="14" fontId="1" fillId="4" borderId="9" xfId="0" applyNumberFormat="1"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6" xfId="0" applyFont="1" applyBorder="1" applyAlignment="1">
      <alignment horizontal="center" vertical="center" wrapText="1" shrinkToFit="1"/>
    </xf>
    <xf numFmtId="1" fontId="3" fillId="0" borderId="15" xfId="0" applyNumberFormat="1" applyFont="1" applyBorder="1" applyAlignment="1">
      <alignment horizontal="center" vertical="center" wrapText="1" shrinkToFit="1"/>
    </xf>
    <xf numFmtId="15" fontId="1" fillId="6" borderId="4" xfId="0" applyNumberFormat="1" applyFont="1" applyFill="1" applyBorder="1" applyAlignment="1">
      <alignment horizontal="center" vertical="center" wrapText="1" shrinkToFit="1"/>
    </xf>
    <xf numFmtId="0" fontId="1" fillId="4" borderId="20" xfId="0" applyFont="1" applyFill="1" applyBorder="1" applyAlignment="1">
      <alignment horizontal="center" vertical="center" wrapText="1" shrinkToFit="1"/>
    </xf>
    <xf numFmtId="0" fontId="1" fillId="2" borderId="20" xfId="0" applyFont="1" applyFill="1" applyBorder="1" applyAlignment="1">
      <alignment horizontal="center" vertical="center" wrapText="1" shrinkToFit="1"/>
    </xf>
    <xf numFmtId="0" fontId="3" fillId="4" borderId="11" xfId="0" applyFont="1" applyFill="1" applyBorder="1" applyAlignment="1">
      <alignment vertical="center" wrapText="1" shrinkToFit="1"/>
    </xf>
    <xf numFmtId="0" fontId="3" fillId="4" borderId="16" xfId="0" applyFont="1" applyFill="1" applyBorder="1" applyAlignment="1">
      <alignment horizontal="center" vertical="center" wrapText="1" shrinkToFit="1"/>
    </xf>
    <xf numFmtId="0" fontId="3" fillId="4" borderId="16" xfId="0" applyFont="1" applyFill="1" applyBorder="1" applyAlignment="1">
      <alignment horizontal="center" vertical="center" wrapText="1"/>
    </xf>
    <xf numFmtId="0" fontId="10" fillId="0" borderId="4" xfId="0" applyFont="1" applyBorder="1" applyAlignment="1">
      <alignment horizontal="justify" vertical="center"/>
    </xf>
    <xf numFmtId="0" fontId="3" fillId="7" borderId="13" xfId="0" applyFont="1" applyFill="1" applyBorder="1" applyAlignment="1">
      <alignment horizontal="center" vertical="top" wrapText="1"/>
    </xf>
    <xf numFmtId="0" fontId="3" fillId="7" borderId="15" xfId="0" applyFont="1" applyFill="1" applyBorder="1" applyAlignment="1">
      <alignment horizontal="center" vertical="top"/>
    </xf>
    <xf numFmtId="0" fontId="1" fillId="0" borderId="4" xfId="0" applyFont="1" applyBorder="1" applyAlignment="1">
      <alignment horizontal="justify"/>
    </xf>
    <xf numFmtId="0" fontId="1" fillId="4" borderId="4" xfId="0" applyFont="1" applyFill="1" applyBorder="1" applyAlignment="1">
      <alignment horizontal="center" vertical="center" wrapText="1" shrinkToFit="1"/>
    </xf>
    <xf numFmtId="0" fontId="3" fillId="4" borderId="11" xfId="0" applyFont="1" applyFill="1" applyBorder="1" applyAlignment="1">
      <alignment horizontal="center" vertical="center" wrapText="1" shrinkToFit="1"/>
    </xf>
    <xf numFmtId="1" fontId="1" fillId="0" borderId="15" xfId="0" applyNumberFormat="1" applyFont="1" applyBorder="1" applyAlignment="1">
      <alignment horizontal="center" vertical="center" wrapText="1" shrinkToFit="1"/>
    </xf>
    <xf numFmtId="1" fontId="5" fillId="2" borderId="6" xfId="0" applyNumberFormat="1" applyFont="1" applyFill="1" applyBorder="1" applyAlignment="1">
      <alignment horizontal="center" vertical="center" wrapText="1" shrinkToFit="1"/>
    </xf>
    <xf numFmtId="0" fontId="1" fillId="0" borderId="13" xfId="0" applyFont="1" applyBorder="1" applyAlignment="1">
      <alignment vertical="top" wrapText="1"/>
    </xf>
    <xf numFmtId="0" fontId="3" fillId="0" borderId="11" xfId="0" applyFont="1" applyBorder="1" applyAlignment="1">
      <alignment horizontal="center" vertical="center"/>
    </xf>
    <xf numFmtId="0" fontId="1" fillId="5" borderId="13" xfId="0" applyFont="1" applyFill="1" applyBorder="1" applyAlignment="1">
      <alignment horizontal="center" vertical="center" wrapText="1"/>
    </xf>
    <xf numFmtId="0" fontId="3" fillId="0" borderId="8" xfId="0" applyFont="1" applyFill="1" applyBorder="1" applyAlignment="1">
      <alignment horizontal="center" vertical="center" wrapText="1" shrinkToFit="1"/>
    </xf>
    <xf numFmtId="0" fontId="1" fillId="4" borderId="4" xfId="0" applyFont="1" applyFill="1" applyBorder="1" applyAlignment="1">
      <alignment horizontal="center" vertical="center" wrapText="1" shrinkToFit="1"/>
    </xf>
    <xf numFmtId="0" fontId="3" fillId="4" borderId="11" xfId="0" applyFont="1" applyFill="1" applyBorder="1" applyAlignment="1">
      <alignment horizontal="center" vertical="center" wrapText="1" shrinkToFit="1"/>
    </xf>
    <xf numFmtId="15" fontId="1" fillId="6" borderId="20" xfId="0" applyNumberFormat="1" applyFont="1" applyFill="1" applyBorder="1" applyAlignment="1">
      <alignment horizontal="center" vertical="center" wrapText="1" shrinkToFit="1"/>
    </xf>
    <xf numFmtId="0" fontId="10" fillId="0" borderId="4" xfId="0" applyFont="1" applyBorder="1" applyAlignment="1">
      <alignment horizontal="justify" vertical="center" wrapText="1"/>
    </xf>
    <xf numFmtId="0" fontId="10" fillId="4" borderId="9" xfId="0" applyFont="1" applyFill="1" applyBorder="1" applyAlignment="1">
      <alignment horizontal="justify" vertical="center"/>
    </xf>
    <xf numFmtId="0" fontId="10" fillId="4" borderId="4" xfId="0" applyFont="1" applyFill="1" applyBorder="1" applyAlignment="1">
      <alignment horizontal="justify" vertical="center"/>
    </xf>
    <xf numFmtId="0" fontId="1" fillId="0" borderId="20" xfId="0" applyFont="1" applyFill="1" applyBorder="1" applyAlignment="1">
      <alignment horizontal="center" vertical="center" wrapText="1" shrinkToFit="1"/>
    </xf>
    <xf numFmtId="2" fontId="1" fillId="2" borderId="20" xfId="0" applyNumberFormat="1" applyFont="1" applyFill="1" applyBorder="1" applyAlignment="1">
      <alignment horizontal="center" vertical="center" wrapText="1" shrinkToFit="1"/>
    </xf>
    <xf numFmtId="1" fontId="1" fillId="2" borderId="20" xfId="0" applyNumberFormat="1" applyFont="1" applyFill="1" applyBorder="1" applyAlignment="1">
      <alignment horizontal="center" vertical="center" wrapText="1" shrinkToFit="1"/>
    </xf>
    <xf numFmtId="0" fontId="0" fillId="0" borderId="0" xfId="0" applyFill="1"/>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2" fontId="1" fillId="2" borderId="20" xfId="0" applyNumberFormat="1" applyFont="1" applyFill="1" applyBorder="1" applyAlignment="1">
      <alignment horizontal="center" vertical="center" wrapText="1" shrinkToFit="1"/>
    </xf>
    <xf numFmtId="15" fontId="1" fillId="2" borderId="20" xfId="0" applyNumberFormat="1" applyFont="1" applyFill="1" applyBorder="1" applyAlignment="1">
      <alignment horizontal="center" vertical="center" wrapText="1" shrinkToFit="1"/>
    </xf>
    <xf numFmtId="15" fontId="1" fillId="5" borderId="20" xfId="0" applyNumberFormat="1"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1" fontId="1" fillId="2" borderId="2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1" fontId="3" fillId="0" borderId="20" xfId="0" applyNumberFormat="1" applyFont="1" applyFill="1" applyBorder="1" applyAlignment="1">
      <alignment horizontal="center" vertical="center" wrapText="1" shrinkToFit="1"/>
    </xf>
    <xf numFmtId="0" fontId="3" fillId="4" borderId="11" xfId="0" applyFont="1" applyFill="1" applyBorder="1" applyAlignment="1">
      <alignment horizontal="center" vertical="center" wrapText="1" shrinkToFit="1"/>
    </xf>
    <xf numFmtId="0" fontId="1" fillId="4" borderId="4" xfId="0" applyFont="1" applyFill="1" applyBorder="1" applyAlignment="1">
      <alignment horizontal="center" vertical="center" wrapText="1" shrinkToFit="1"/>
    </xf>
    <xf numFmtId="0" fontId="3" fillId="4" borderId="19" xfId="0" applyFont="1" applyFill="1" applyBorder="1" applyAlignment="1">
      <alignment horizontal="center" vertical="center" wrapText="1" shrinkToFit="1"/>
    </xf>
    <xf numFmtId="1" fontId="1" fillId="0" borderId="20" xfId="0" applyNumberFormat="1" applyFont="1" applyBorder="1" applyAlignment="1">
      <alignment horizontal="center" vertical="center" wrapText="1" shrinkToFit="1"/>
    </xf>
    <xf numFmtId="0" fontId="3" fillId="4" borderId="11" xfId="0" applyFont="1" applyFill="1" applyBorder="1" applyAlignment="1">
      <alignment horizontal="center" vertical="center" wrapText="1" shrinkToFit="1"/>
    </xf>
    <xf numFmtId="0" fontId="9" fillId="0" borderId="0" xfId="0" applyFont="1" applyBorder="1" applyAlignment="1">
      <alignment horizontal="center" vertical="center"/>
    </xf>
    <xf numFmtId="0" fontId="3" fillId="7" borderId="15" xfId="0" applyFont="1" applyFill="1" applyBorder="1" applyAlignment="1">
      <alignment horizontal="center" vertical="top" wrapText="1"/>
    </xf>
    <xf numFmtId="0" fontId="3" fillId="7" borderId="13" xfId="0" applyFont="1" applyFill="1" applyBorder="1" applyAlignment="1">
      <alignment horizontal="center" vertical="top" wrapText="1"/>
    </xf>
    <xf numFmtId="0" fontId="3" fillId="7" borderId="15" xfId="0" applyFont="1" applyFill="1" applyBorder="1" applyAlignment="1">
      <alignment horizontal="center" vertical="top"/>
    </xf>
    <xf numFmtId="0" fontId="3" fillId="7" borderId="15"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4" xfId="0" quotePrefix="1" applyFont="1" applyFill="1" applyBorder="1" applyAlignment="1">
      <alignment horizontal="center" vertical="center" wrapText="1"/>
    </xf>
    <xf numFmtId="0" fontId="4" fillId="6" borderId="24" xfId="0" applyFont="1" applyFill="1" applyBorder="1" applyAlignment="1">
      <alignment horizontal="center" vertical="top" wrapText="1"/>
    </xf>
    <xf numFmtId="0" fontId="4" fillId="6" borderId="25" xfId="0" applyFont="1" applyFill="1" applyBorder="1" applyAlignment="1">
      <alignment horizontal="center" vertical="top" wrapText="1"/>
    </xf>
    <xf numFmtId="0" fontId="4" fillId="6" borderId="26" xfId="0" applyFont="1" applyFill="1" applyBorder="1" applyAlignment="1">
      <alignment horizontal="center" vertical="top" wrapText="1"/>
    </xf>
    <xf numFmtId="0" fontId="7" fillId="6" borderId="3" xfId="0"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1" xfId="0" applyFont="1" applyFill="1" applyBorder="1" applyAlignment="1">
      <alignment horizontal="center" vertical="top" wrapText="1"/>
    </xf>
    <xf numFmtId="0" fontId="7" fillId="6" borderId="24" xfId="0" applyFont="1" applyFill="1" applyBorder="1" applyAlignment="1">
      <alignment horizontal="center" vertical="center" wrapText="1" shrinkToFit="1"/>
    </xf>
    <xf numFmtId="0" fontId="7" fillId="6" borderId="25" xfId="0" applyFont="1" applyFill="1" applyBorder="1" applyAlignment="1">
      <alignment horizontal="center" vertical="center" wrapText="1" shrinkToFit="1"/>
    </xf>
    <xf numFmtId="0" fontId="7" fillId="6" borderId="26" xfId="0" applyFont="1" applyFill="1" applyBorder="1" applyAlignment="1">
      <alignment horizontal="center" vertical="center" wrapText="1" shrinkToFit="1"/>
    </xf>
    <xf numFmtId="0" fontId="7" fillId="6" borderId="23" xfId="0" applyFont="1" applyFill="1" applyBorder="1" applyAlignment="1">
      <alignment horizontal="center" vertical="center" wrapText="1" shrinkToFit="1"/>
    </xf>
    <xf numFmtId="0" fontId="7" fillId="6" borderId="0" xfId="0" applyFont="1" applyFill="1" applyBorder="1" applyAlignment="1">
      <alignment horizontal="center" vertical="center" wrapText="1" shrinkToFit="1"/>
    </xf>
    <xf numFmtId="0" fontId="7" fillId="6" borderId="27" xfId="0" applyFont="1" applyFill="1" applyBorder="1" applyAlignment="1">
      <alignment horizontal="center" vertical="center" wrapText="1" shrinkToFit="1"/>
    </xf>
    <xf numFmtId="0" fontId="7" fillId="6" borderId="23" xfId="0" applyFont="1" applyFill="1" applyBorder="1" applyAlignment="1">
      <alignment horizontal="center" vertical="top" wrapText="1"/>
    </xf>
    <xf numFmtId="0" fontId="7" fillId="6" borderId="0" xfId="0" applyFont="1" applyFill="1" applyBorder="1" applyAlignment="1">
      <alignment horizontal="center" vertical="top" wrapText="1"/>
    </xf>
    <xf numFmtId="0" fontId="7" fillId="6" borderId="27" xfId="0" applyFont="1" applyFill="1" applyBorder="1" applyAlignment="1">
      <alignment horizontal="center" vertical="top" wrapText="1"/>
    </xf>
    <xf numFmtId="0" fontId="7" fillId="6" borderId="28" xfId="0" applyFont="1" applyFill="1" applyBorder="1" applyAlignment="1">
      <alignment horizontal="center" vertical="center" wrapText="1" shrinkToFit="1"/>
    </xf>
    <xf numFmtId="0" fontId="7" fillId="6" borderId="22" xfId="0" applyFont="1" applyFill="1" applyBorder="1" applyAlignment="1">
      <alignment horizontal="center" vertical="center" wrapText="1" shrinkToFit="1"/>
    </xf>
    <xf numFmtId="0" fontId="7" fillId="6" borderId="29" xfId="0" applyFont="1" applyFill="1" applyBorder="1" applyAlignment="1">
      <alignment horizontal="center" vertical="center" wrapText="1" shrinkToFit="1"/>
    </xf>
    <xf numFmtId="0" fontId="7" fillId="6" borderId="2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9" fillId="0" borderId="0"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02"/>
  <sheetViews>
    <sheetView tabSelected="1" zoomScale="60" zoomScaleNormal="60" workbookViewId="0">
      <selection activeCell="A2" sqref="A2:L2"/>
    </sheetView>
  </sheetViews>
  <sheetFormatPr defaultRowHeight="12.75" x14ac:dyDescent="0.2"/>
  <cols>
    <col min="2" max="2" width="38.42578125" customWidth="1"/>
    <col min="3" max="3" width="41.28515625" customWidth="1"/>
    <col min="4" max="4" width="42.7109375" customWidth="1"/>
    <col min="5" max="5" width="45.85546875" customWidth="1"/>
    <col min="6" max="6" width="39" customWidth="1"/>
    <col min="7" max="7" width="31.28515625" customWidth="1"/>
    <col min="8" max="8" width="39.28515625" customWidth="1"/>
    <col min="9" max="9" width="22.42578125" customWidth="1"/>
    <col min="10" max="10" width="20.28515625" customWidth="1"/>
    <col min="11" max="11" width="14.85546875" customWidth="1"/>
    <col min="12" max="12" width="12" customWidth="1"/>
  </cols>
  <sheetData>
    <row r="1" spans="1:12" ht="25.5" x14ac:dyDescent="0.2">
      <c r="A1" s="164" t="s">
        <v>276</v>
      </c>
      <c r="B1" s="164"/>
      <c r="C1" s="164"/>
      <c r="D1" s="164"/>
      <c r="E1" s="164"/>
      <c r="F1" s="164"/>
      <c r="G1" s="164"/>
      <c r="H1" s="164"/>
      <c r="I1" s="164"/>
      <c r="J1" s="164"/>
      <c r="K1" s="164"/>
      <c r="L1" s="164"/>
    </row>
    <row r="2" spans="1:12" ht="26.25" thickBot="1" x14ac:dyDescent="0.25">
      <c r="A2" s="192" t="s">
        <v>434</v>
      </c>
      <c r="B2" s="192"/>
      <c r="C2" s="192"/>
      <c r="D2" s="192"/>
      <c r="E2" s="192"/>
      <c r="F2" s="192"/>
      <c r="G2" s="192"/>
      <c r="H2" s="192"/>
      <c r="I2" s="192"/>
      <c r="J2" s="192"/>
      <c r="K2" s="192"/>
      <c r="L2" s="192"/>
    </row>
    <row r="3" spans="1:12" ht="18.75" x14ac:dyDescent="0.2">
      <c r="A3" s="99" t="s">
        <v>122</v>
      </c>
      <c r="B3" s="128" t="s">
        <v>123</v>
      </c>
      <c r="C3" s="165" t="s">
        <v>148</v>
      </c>
      <c r="D3" s="167" t="s">
        <v>124</v>
      </c>
      <c r="E3" s="167"/>
      <c r="F3" s="167"/>
      <c r="G3" s="167"/>
      <c r="H3" s="165" t="s">
        <v>151</v>
      </c>
      <c r="I3" s="168" t="s">
        <v>149</v>
      </c>
      <c r="J3" s="168"/>
      <c r="K3" s="165" t="s">
        <v>153</v>
      </c>
      <c r="L3" s="169" t="s">
        <v>304</v>
      </c>
    </row>
    <row r="4" spans="1:12" ht="19.5" thickBot="1" x14ac:dyDescent="0.25">
      <c r="A4" s="100" t="s">
        <v>125</v>
      </c>
      <c r="B4" s="127" t="s">
        <v>139</v>
      </c>
      <c r="C4" s="166"/>
      <c r="D4" s="127" t="s">
        <v>126</v>
      </c>
      <c r="E4" s="127" t="s">
        <v>302</v>
      </c>
      <c r="F4" s="127" t="s">
        <v>127</v>
      </c>
      <c r="G4" s="127" t="s">
        <v>303</v>
      </c>
      <c r="H4" s="166"/>
      <c r="I4" s="101" t="s">
        <v>150</v>
      </c>
      <c r="J4" s="101" t="s">
        <v>152</v>
      </c>
      <c r="K4" s="166"/>
      <c r="L4" s="170"/>
    </row>
    <row r="5" spans="1:12" ht="27.75" thickBot="1" x14ac:dyDescent="0.25">
      <c r="A5" s="171" t="s">
        <v>115</v>
      </c>
      <c r="B5" s="172"/>
      <c r="C5" s="172"/>
      <c r="D5" s="172"/>
      <c r="E5" s="172"/>
      <c r="F5" s="172"/>
      <c r="G5" s="172"/>
      <c r="H5" s="172"/>
      <c r="I5" s="172"/>
      <c r="J5" s="172"/>
      <c r="K5" s="172"/>
      <c r="L5" s="173"/>
    </row>
    <row r="6" spans="1:12" ht="66" customHeight="1" x14ac:dyDescent="0.2">
      <c r="A6" s="124">
        <v>1</v>
      </c>
      <c r="B6" s="109" t="s">
        <v>85</v>
      </c>
      <c r="C6" s="109" t="s">
        <v>86</v>
      </c>
      <c r="D6" s="46" t="s">
        <v>87</v>
      </c>
      <c r="E6" s="47" t="s">
        <v>103</v>
      </c>
      <c r="F6" s="48" t="s">
        <v>169</v>
      </c>
      <c r="G6" s="46"/>
      <c r="H6" s="45" t="s">
        <v>158</v>
      </c>
      <c r="I6" s="49">
        <v>41841</v>
      </c>
      <c r="J6" s="50" t="s">
        <v>154</v>
      </c>
      <c r="K6" s="51"/>
      <c r="L6" s="7" t="s">
        <v>179</v>
      </c>
    </row>
    <row r="7" spans="1:12" ht="63.75" customHeight="1" x14ac:dyDescent="0.2">
      <c r="A7" s="131">
        <v>2</v>
      </c>
      <c r="B7" s="130" t="s">
        <v>1</v>
      </c>
      <c r="C7" s="130" t="s">
        <v>3</v>
      </c>
      <c r="D7" s="1" t="s">
        <v>2</v>
      </c>
      <c r="E7" s="52" t="s">
        <v>103</v>
      </c>
      <c r="F7" s="34" t="s">
        <v>169</v>
      </c>
      <c r="G7" s="1"/>
      <c r="H7" s="32" t="s">
        <v>158</v>
      </c>
      <c r="I7" s="12">
        <v>42268</v>
      </c>
      <c r="J7" s="13" t="s">
        <v>154</v>
      </c>
      <c r="K7" s="15"/>
      <c r="L7" s="30" t="s">
        <v>179</v>
      </c>
    </row>
    <row r="8" spans="1:12" ht="62.25" customHeight="1" x14ac:dyDescent="0.2">
      <c r="A8" s="131">
        <v>3</v>
      </c>
      <c r="B8" s="130" t="s">
        <v>227</v>
      </c>
      <c r="C8" s="130" t="s">
        <v>228</v>
      </c>
      <c r="D8" s="1" t="s">
        <v>229</v>
      </c>
      <c r="E8" s="52" t="s">
        <v>103</v>
      </c>
      <c r="F8" s="34" t="s">
        <v>169</v>
      </c>
      <c r="G8" s="1"/>
      <c r="H8" s="32" t="s">
        <v>158</v>
      </c>
      <c r="I8" s="12">
        <v>43211</v>
      </c>
      <c r="J8" s="13" t="s">
        <v>154</v>
      </c>
      <c r="K8" s="15"/>
      <c r="L8" s="30" t="s">
        <v>179</v>
      </c>
    </row>
    <row r="9" spans="1:12" ht="189.75" customHeight="1" x14ac:dyDescent="0.2">
      <c r="A9" s="131">
        <v>4</v>
      </c>
      <c r="B9" s="130" t="s">
        <v>283</v>
      </c>
      <c r="C9" s="130" t="s">
        <v>284</v>
      </c>
      <c r="D9" s="1" t="s">
        <v>232</v>
      </c>
      <c r="E9" s="52" t="s">
        <v>285</v>
      </c>
      <c r="F9" s="34" t="s">
        <v>169</v>
      </c>
      <c r="G9" s="1" t="s">
        <v>55</v>
      </c>
      <c r="H9" s="32" t="s">
        <v>286</v>
      </c>
      <c r="I9" s="12">
        <v>43383</v>
      </c>
      <c r="J9" s="13" t="s">
        <v>154</v>
      </c>
      <c r="K9" s="15"/>
      <c r="L9" s="30" t="s">
        <v>179</v>
      </c>
    </row>
    <row r="10" spans="1:12" ht="96" customHeight="1" x14ac:dyDescent="0.2">
      <c r="A10" s="131">
        <v>5</v>
      </c>
      <c r="B10" s="130" t="s">
        <v>237</v>
      </c>
      <c r="C10" s="130" t="s">
        <v>239</v>
      </c>
      <c r="D10" s="1" t="s">
        <v>236</v>
      </c>
      <c r="E10" s="52" t="s">
        <v>103</v>
      </c>
      <c r="F10" s="34" t="s">
        <v>169</v>
      </c>
      <c r="G10" s="1"/>
      <c r="H10" s="32" t="s">
        <v>238</v>
      </c>
      <c r="I10" s="12">
        <v>43396</v>
      </c>
      <c r="J10" s="13" t="s">
        <v>154</v>
      </c>
      <c r="K10" s="15"/>
      <c r="L10" s="30" t="s">
        <v>179</v>
      </c>
    </row>
    <row r="11" spans="1:12" ht="96" customHeight="1" x14ac:dyDescent="0.2">
      <c r="A11" s="159">
        <v>6</v>
      </c>
      <c r="B11" s="160" t="s">
        <v>310</v>
      </c>
      <c r="C11" s="160" t="s">
        <v>311</v>
      </c>
      <c r="D11" s="1" t="s">
        <v>312</v>
      </c>
      <c r="E11" s="52" t="s">
        <v>103</v>
      </c>
      <c r="F11" s="34" t="s">
        <v>169</v>
      </c>
      <c r="G11" s="1" t="s">
        <v>55</v>
      </c>
      <c r="H11" s="32" t="s">
        <v>313</v>
      </c>
      <c r="I11" s="12">
        <v>44094</v>
      </c>
      <c r="J11" s="13" t="s">
        <v>154</v>
      </c>
      <c r="K11" s="15"/>
      <c r="L11" s="30" t="s">
        <v>179</v>
      </c>
    </row>
    <row r="12" spans="1:12" ht="30.75" thickBot="1" x14ac:dyDescent="0.25">
      <c r="A12" s="174" t="s">
        <v>330</v>
      </c>
      <c r="B12" s="175"/>
      <c r="C12" s="175"/>
      <c r="D12" s="175"/>
      <c r="E12" s="175"/>
      <c r="F12" s="175"/>
      <c r="G12" s="175"/>
      <c r="H12" s="175"/>
      <c r="I12" s="175"/>
      <c r="J12" s="175"/>
      <c r="K12" s="175"/>
      <c r="L12" s="176"/>
    </row>
    <row r="13" spans="1:12" ht="107.25" customHeight="1" thickBot="1" x14ac:dyDescent="0.25">
      <c r="A13" s="103">
        <v>1</v>
      </c>
      <c r="B13" s="58" t="s">
        <v>142</v>
      </c>
      <c r="C13" s="111" t="s">
        <v>143</v>
      </c>
      <c r="D13" s="59" t="s">
        <v>144</v>
      </c>
      <c r="E13" s="60" t="s">
        <v>103</v>
      </c>
      <c r="F13" s="61" t="s">
        <v>169</v>
      </c>
      <c r="G13" s="59"/>
      <c r="H13" s="58" t="s">
        <v>145</v>
      </c>
      <c r="I13" s="62">
        <v>41640</v>
      </c>
      <c r="J13" s="63" t="s">
        <v>154</v>
      </c>
      <c r="K13" s="64"/>
      <c r="L13" s="24" t="s">
        <v>92</v>
      </c>
    </row>
    <row r="14" spans="1:12" ht="30.75" thickBot="1" x14ac:dyDescent="0.25">
      <c r="A14" s="177" t="s">
        <v>129</v>
      </c>
      <c r="B14" s="178"/>
      <c r="C14" s="178"/>
      <c r="D14" s="178"/>
      <c r="E14" s="178"/>
      <c r="F14" s="178"/>
      <c r="G14" s="178"/>
      <c r="H14" s="178"/>
      <c r="I14" s="178"/>
      <c r="J14" s="178"/>
      <c r="K14" s="178"/>
      <c r="L14" s="179"/>
    </row>
    <row r="15" spans="1:12" ht="61.5" customHeight="1" x14ac:dyDescent="0.2">
      <c r="A15" s="125">
        <v>1</v>
      </c>
      <c r="B15" s="112" t="s">
        <v>119</v>
      </c>
      <c r="C15" s="112" t="s">
        <v>88</v>
      </c>
      <c r="D15" s="65" t="s">
        <v>280</v>
      </c>
      <c r="E15" s="48" t="s">
        <v>103</v>
      </c>
      <c r="F15" s="47" t="s">
        <v>120</v>
      </c>
      <c r="G15" s="65"/>
      <c r="H15" s="66" t="s">
        <v>121</v>
      </c>
      <c r="I15" s="67">
        <v>41658</v>
      </c>
      <c r="J15" s="50" t="s">
        <v>154</v>
      </c>
      <c r="K15" s="68"/>
      <c r="L15" s="107" t="s">
        <v>163</v>
      </c>
    </row>
    <row r="16" spans="1:12" ht="99.75" customHeight="1" x14ac:dyDescent="0.2">
      <c r="A16" s="41">
        <v>2</v>
      </c>
      <c r="B16" s="130" t="s">
        <v>220</v>
      </c>
      <c r="C16" s="130" t="s">
        <v>221</v>
      </c>
      <c r="D16" s="1" t="s">
        <v>222</v>
      </c>
      <c r="E16" s="1"/>
      <c r="F16" s="1" t="s">
        <v>186</v>
      </c>
      <c r="G16" s="1"/>
      <c r="H16" s="32" t="s">
        <v>223</v>
      </c>
      <c r="I16" s="12">
        <v>43058</v>
      </c>
      <c r="J16" s="13" t="s">
        <v>154</v>
      </c>
      <c r="K16" s="69"/>
      <c r="L16" s="25" t="s">
        <v>163</v>
      </c>
    </row>
    <row r="17" spans="1:14" ht="90" customHeight="1" x14ac:dyDescent="0.2">
      <c r="A17" s="41">
        <v>3</v>
      </c>
      <c r="B17" s="130" t="s">
        <v>233</v>
      </c>
      <c r="C17" s="130" t="s">
        <v>234</v>
      </c>
      <c r="D17" s="1" t="s">
        <v>100</v>
      </c>
      <c r="E17" s="1" t="s">
        <v>213</v>
      </c>
      <c r="F17" s="1" t="s">
        <v>235</v>
      </c>
      <c r="G17" s="1"/>
      <c r="H17" s="32" t="s">
        <v>214</v>
      </c>
      <c r="I17" s="12">
        <v>43147</v>
      </c>
      <c r="J17" s="13" t="s">
        <v>154</v>
      </c>
      <c r="K17" s="69"/>
      <c r="L17" s="25" t="s">
        <v>163</v>
      </c>
    </row>
    <row r="18" spans="1:14" ht="96" customHeight="1" x14ac:dyDescent="0.2">
      <c r="A18" s="41">
        <v>4</v>
      </c>
      <c r="B18" s="130" t="s">
        <v>342</v>
      </c>
      <c r="C18" s="130" t="s">
        <v>343</v>
      </c>
      <c r="D18" s="1" t="s">
        <v>344</v>
      </c>
      <c r="E18" s="34" t="s">
        <v>103</v>
      </c>
      <c r="F18" s="1" t="s">
        <v>186</v>
      </c>
      <c r="G18" s="34" t="s">
        <v>250</v>
      </c>
      <c r="H18" s="32" t="s">
        <v>345</v>
      </c>
      <c r="I18" s="12">
        <v>44617</v>
      </c>
      <c r="J18" s="13" t="s">
        <v>154</v>
      </c>
      <c r="K18" s="69"/>
      <c r="L18" s="25" t="s">
        <v>163</v>
      </c>
    </row>
    <row r="19" spans="1:14" ht="72.75" customHeight="1" thickBot="1" x14ac:dyDescent="0.25">
      <c r="A19" s="148">
        <v>5</v>
      </c>
      <c r="B19" s="144" t="s">
        <v>401</v>
      </c>
      <c r="C19" s="121" t="s">
        <v>402</v>
      </c>
      <c r="D19" s="94" t="s">
        <v>403</v>
      </c>
      <c r="E19" s="145" t="s">
        <v>404</v>
      </c>
      <c r="F19" s="122" t="s">
        <v>405</v>
      </c>
      <c r="G19" s="145" t="s">
        <v>250</v>
      </c>
      <c r="H19" s="144" t="s">
        <v>406</v>
      </c>
      <c r="I19" s="95">
        <v>44963</v>
      </c>
      <c r="J19" s="140">
        <v>45017</v>
      </c>
      <c r="K19" s="146">
        <f>(J19-I19)+1</f>
        <v>55</v>
      </c>
      <c r="L19" s="149" t="s">
        <v>163</v>
      </c>
    </row>
    <row r="20" spans="1:14" ht="30.75" thickBot="1" x14ac:dyDescent="0.25">
      <c r="A20" s="180" t="s">
        <v>131</v>
      </c>
      <c r="B20" s="181"/>
      <c r="C20" s="181"/>
      <c r="D20" s="181"/>
      <c r="E20" s="181"/>
      <c r="F20" s="181"/>
      <c r="G20" s="181"/>
      <c r="H20" s="181"/>
      <c r="I20" s="181"/>
      <c r="J20" s="181"/>
      <c r="K20" s="181"/>
      <c r="L20" s="182"/>
    </row>
    <row r="21" spans="1:14" ht="37.5" x14ac:dyDescent="0.2">
      <c r="A21" s="124">
        <v>1</v>
      </c>
      <c r="B21" s="45" t="s">
        <v>135</v>
      </c>
      <c r="C21" s="45" t="s">
        <v>118</v>
      </c>
      <c r="D21" s="46" t="s">
        <v>99</v>
      </c>
      <c r="E21" s="48" t="s">
        <v>103</v>
      </c>
      <c r="F21" s="46" t="s">
        <v>98</v>
      </c>
      <c r="G21" s="46"/>
      <c r="H21" s="66" t="s">
        <v>164</v>
      </c>
      <c r="I21" s="49">
        <v>40833</v>
      </c>
      <c r="J21" s="50" t="s">
        <v>154</v>
      </c>
      <c r="K21" s="68"/>
      <c r="L21" s="102" t="s">
        <v>160</v>
      </c>
    </row>
    <row r="22" spans="1:14" ht="56.25" customHeight="1" x14ac:dyDescent="0.2">
      <c r="A22" s="131">
        <v>2</v>
      </c>
      <c r="B22" s="32" t="s">
        <v>268</v>
      </c>
      <c r="C22" s="32" t="s">
        <v>267</v>
      </c>
      <c r="D22" s="34" t="s">
        <v>241</v>
      </c>
      <c r="E22" s="52" t="s">
        <v>103</v>
      </c>
      <c r="F22" s="34" t="s">
        <v>230</v>
      </c>
      <c r="G22" s="34" t="s">
        <v>249</v>
      </c>
      <c r="H22" s="35" t="s">
        <v>266</v>
      </c>
      <c r="I22" s="17">
        <v>43285</v>
      </c>
      <c r="J22" s="13" t="s">
        <v>154</v>
      </c>
      <c r="K22" s="69"/>
      <c r="L22" s="26" t="s">
        <v>160</v>
      </c>
    </row>
    <row r="23" spans="1:14" ht="79.5" customHeight="1" x14ac:dyDescent="0.2">
      <c r="A23" s="131">
        <v>3</v>
      </c>
      <c r="B23" s="32" t="s">
        <v>254</v>
      </c>
      <c r="C23" s="32" t="s">
        <v>255</v>
      </c>
      <c r="D23" s="34" t="s">
        <v>256</v>
      </c>
      <c r="E23" s="52" t="s">
        <v>258</v>
      </c>
      <c r="F23" s="34" t="s">
        <v>252</v>
      </c>
      <c r="G23" s="34" t="s">
        <v>249</v>
      </c>
      <c r="H23" s="35" t="s">
        <v>253</v>
      </c>
      <c r="I23" s="17" t="s">
        <v>257</v>
      </c>
      <c r="J23" s="13" t="s">
        <v>154</v>
      </c>
      <c r="K23" s="15"/>
      <c r="L23" s="26" t="s">
        <v>160</v>
      </c>
    </row>
    <row r="24" spans="1:14" ht="73.5" customHeight="1" x14ac:dyDescent="0.2">
      <c r="A24" s="131">
        <v>4</v>
      </c>
      <c r="B24" s="32" t="s">
        <v>259</v>
      </c>
      <c r="C24" s="32" t="s">
        <v>260</v>
      </c>
      <c r="D24" s="34" t="s">
        <v>261</v>
      </c>
      <c r="E24" s="52" t="s">
        <v>209</v>
      </c>
      <c r="F24" s="34" t="s">
        <v>252</v>
      </c>
      <c r="G24" s="34" t="s">
        <v>250</v>
      </c>
      <c r="H24" s="35" t="s">
        <v>270</v>
      </c>
      <c r="I24" s="17">
        <v>43557</v>
      </c>
      <c r="J24" s="13" t="s">
        <v>154</v>
      </c>
      <c r="K24" s="15"/>
      <c r="L24" s="26" t="s">
        <v>160</v>
      </c>
    </row>
    <row r="25" spans="1:14" ht="100.5" customHeight="1" x14ac:dyDescent="0.2">
      <c r="A25" s="131">
        <v>5</v>
      </c>
      <c r="B25" s="32" t="s">
        <v>265</v>
      </c>
      <c r="C25" s="32" t="s">
        <v>262</v>
      </c>
      <c r="D25" s="34" t="s">
        <v>263</v>
      </c>
      <c r="E25" s="52" t="s">
        <v>264</v>
      </c>
      <c r="F25" s="34" t="s">
        <v>252</v>
      </c>
      <c r="G25" s="34" t="s">
        <v>250</v>
      </c>
      <c r="H25" s="35" t="s">
        <v>269</v>
      </c>
      <c r="I25" s="17">
        <v>43557</v>
      </c>
      <c r="J25" s="13" t="s">
        <v>154</v>
      </c>
      <c r="K25" s="15"/>
      <c r="L25" s="26" t="s">
        <v>160</v>
      </c>
    </row>
    <row r="26" spans="1:14" ht="123" customHeight="1" x14ac:dyDescent="0.2">
      <c r="A26" s="131">
        <v>6</v>
      </c>
      <c r="B26" s="32" t="s">
        <v>271</v>
      </c>
      <c r="C26" s="130" t="s">
        <v>272</v>
      </c>
      <c r="D26" s="34" t="s">
        <v>273</v>
      </c>
      <c r="E26" s="52" t="s">
        <v>274</v>
      </c>
      <c r="F26" s="34" t="s">
        <v>252</v>
      </c>
      <c r="G26" s="34" t="s">
        <v>250</v>
      </c>
      <c r="H26" s="33" t="s">
        <v>275</v>
      </c>
      <c r="I26" s="17">
        <v>43585</v>
      </c>
      <c r="J26" s="13" t="s">
        <v>154</v>
      </c>
      <c r="K26" s="15"/>
      <c r="L26" s="26" t="s">
        <v>160</v>
      </c>
    </row>
    <row r="27" spans="1:14" ht="75" x14ac:dyDescent="0.3">
      <c r="A27" s="123">
        <v>7</v>
      </c>
      <c r="B27" s="32" t="s">
        <v>331</v>
      </c>
      <c r="C27" s="32" t="s">
        <v>332</v>
      </c>
      <c r="D27" s="22" t="s">
        <v>328</v>
      </c>
      <c r="E27" s="129" t="s">
        <v>102</v>
      </c>
      <c r="F27" s="105" t="s">
        <v>240</v>
      </c>
      <c r="G27" s="105" t="s">
        <v>176</v>
      </c>
      <c r="H27" s="23" t="s">
        <v>329</v>
      </c>
      <c r="I27" s="17">
        <v>44472</v>
      </c>
      <c r="J27" s="13" t="s">
        <v>154</v>
      </c>
      <c r="K27" s="71"/>
      <c r="L27" s="106" t="s">
        <v>160</v>
      </c>
    </row>
    <row r="28" spans="1:14" ht="118.5" customHeight="1" x14ac:dyDescent="0.2">
      <c r="A28" s="104">
        <v>8</v>
      </c>
      <c r="B28" s="32" t="s">
        <v>372</v>
      </c>
      <c r="C28" s="130" t="s">
        <v>373</v>
      </c>
      <c r="D28" s="22" t="s">
        <v>294</v>
      </c>
      <c r="E28" s="52" t="s">
        <v>209</v>
      </c>
      <c r="F28" s="105" t="s">
        <v>374</v>
      </c>
      <c r="G28" s="105" t="s">
        <v>176</v>
      </c>
      <c r="H28" s="23" t="s">
        <v>370</v>
      </c>
      <c r="I28" s="17">
        <v>44759</v>
      </c>
      <c r="J28" s="13" t="s">
        <v>154</v>
      </c>
      <c r="K28" s="71"/>
      <c r="L28" s="106" t="s">
        <v>160</v>
      </c>
      <c r="M28" s="147"/>
      <c r="N28" s="147"/>
    </row>
    <row r="29" spans="1:14" ht="118.5" customHeight="1" x14ac:dyDescent="0.2">
      <c r="A29" s="104">
        <v>9</v>
      </c>
      <c r="B29" s="32" t="s">
        <v>379</v>
      </c>
      <c r="C29" s="32" t="s">
        <v>380</v>
      </c>
      <c r="D29" s="22" t="s">
        <v>381</v>
      </c>
      <c r="E29" s="52" t="s">
        <v>371</v>
      </c>
      <c r="F29" s="105" t="s">
        <v>240</v>
      </c>
      <c r="G29" s="105" t="s">
        <v>176</v>
      </c>
      <c r="H29" s="23" t="s">
        <v>350</v>
      </c>
      <c r="I29" s="17">
        <v>44767</v>
      </c>
      <c r="J29" s="13" t="s">
        <v>154</v>
      </c>
      <c r="K29" s="71"/>
      <c r="L29" s="106" t="s">
        <v>160</v>
      </c>
      <c r="M29" s="147"/>
      <c r="N29" s="147"/>
    </row>
    <row r="30" spans="1:14" ht="281.25" x14ac:dyDescent="0.2">
      <c r="A30" s="104">
        <v>10</v>
      </c>
      <c r="B30" s="32" t="s">
        <v>419</v>
      </c>
      <c r="C30" s="32" t="s">
        <v>420</v>
      </c>
      <c r="D30" s="22" t="s">
        <v>421</v>
      </c>
      <c r="E30" s="52" t="s">
        <v>103</v>
      </c>
      <c r="F30" s="105" t="s">
        <v>240</v>
      </c>
      <c r="G30" s="105" t="s">
        <v>176</v>
      </c>
      <c r="H30" s="23" t="s">
        <v>356</v>
      </c>
      <c r="I30" s="17">
        <v>44769</v>
      </c>
      <c r="J30" s="13" t="s">
        <v>154</v>
      </c>
      <c r="K30" s="71"/>
      <c r="L30" s="106" t="s">
        <v>160</v>
      </c>
      <c r="M30" s="147"/>
      <c r="N30" s="147"/>
    </row>
    <row r="31" spans="1:14" ht="128.25" customHeight="1" x14ac:dyDescent="0.2">
      <c r="A31" s="104">
        <v>11</v>
      </c>
      <c r="B31" s="32" t="s">
        <v>396</v>
      </c>
      <c r="C31" s="32" t="s">
        <v>382</v>
      </c>
      <c r="D31" s="22" t="s">
        <v>383</v>
      </c>
      <c r="E31" s="52" t="s">
        <v>384</v>
      </c>
      <c r="F31" s="105" t="s">
        <v>386</v>
      </c>
      <c r="G31" s="105" t="s">
        <v>176</v>
      </c>
      <c r="H31" s="23" t="s">
        <v>385</v>
      </c>
      <c r="I31" s="17">
        <v>44789</v>
      </c>
      <c r="J31" s="13" t="s">
        <v>154</v>
      </c>
      <c r="K31" s="71"/>
      <c r="L31" s="106" t="s">
        <v>160</v>
      </c>
      <c r="M31" s="147"/>
      <c r="N31" s="147"/>
    </row>
    <row r="32" spans="1:14" ht="103.5" customHeight="1" x14ac:dyDescent="0.2">
      <c r="A32" s="163">
        <v>19</v>
      </c>
      <c r="B32" s="32" t="s">
        <v>417</v>
      </c>
      <c r="C32" s="32" t="s">
        <v>418</v>
      </c>
      <c r="D32" s="22" t="s">
        <v>399</v>
      </c>
      <c r="E32" s="52" t="s">
        <v>400</v>
      </c>
      <c r="F32" s="105" t="s">
        <v>392</v>
      </c>
      <c r="G32" s="34" t="s">
        <v>297</v>
      </c>
      <c r="H32" s="75" t="s">
        <v>314</v>
      </c>
      <c r="I32" s="17">
        <v>44977</v>
      </c>
      <c r="J32" s="13" t="s">
        <v>154</v>
      </c>
      <c r="K32" s="71"/>
      <c r="L32" s="106" t="s">
        <v>160</v>
      </c>
      <c r="M32" s="147"/>
      <c r="N32" s="147"/>
    </row>
    <row r="33" spans="1:14" ht="312.75" customHeight="1" x14ac:dyDescent="0.2">
      <c r="A33" s="163">
        <v>20</v>
      </c>
      <c r="B33" s="32" t="s">
        <v>431</v>
      </c>
      <c r="C33" s="32" t="s">
        <v>432</v>
      </c>
      <c r="D33" s="22" t="s">
        <v>433</v>
      </c>
      <c r="E33" s="52" t="s">
        <v>208</v>
      </c>
      <c r="F33" s="105" t="s">
        <v>387</v>
      </c>
      <c r="G33" s="34" t="s">
        <v>297</v>
      </c>
      <c r="H33" s="75" t="s">
        <v>390</v>
      </c>
      <c r="I33" s="17">
        <v>44986</v>
      </c>
      <c r="J33" s="120">
        <v>45046</v>
      </c>
      <c r="K33" s="71">
        <f t="shared" ref="K33" si="0">SUM((J33-I33)+1)</f>
        <v>61</v>
      </c>
      <c r="L33" s="106" t="s">
        <v>160</v>
      </c>
      <c r="M33" s="147"/>
      <c r="N33" s="147"/>
    </row>
    <row r="34" spans="1:14" ht="30.75" thickBot="1" x14ac:dyDescent="0.25">
      <c r="A34" s="180" t="s">
        <v>0</v>
      </c>
      <c r="B34" s="181"/>
      <c r="C34" s="181"/>
      <c r="D34" s="181"/>
      <c r="E34" s="181"/>
      <c r="F34" s="181"/>
      <c r="G34" s="181"/>
      <c r="H34" s="181"/>
      <c r="I34" s="181"/>
      <c r="J34" s="181"/>
      <c r="K34" s="181"/>
      <c r="L34" s="182"/>
      <c r="M34" s="147"/>
      <c r="N34" s="147"/>
    </row>
    <row r="35" spans="1:14" ht="111" customHeight="1" x14ac:dyDescent="0.2">
      <c r="A35" s="124">
        <v>1</v>
      </c>
      <c r="B35" s="45" t="s">
        <v>407</v>
      </c>
      <c r="C35" s="45" t="s">
        <v>408</v>
      </c>
      <c r="D35" s="46" t="s">
        <v>351</v>
      </c>
      <c r="E35" s="47" t="s">
        <v>409</v>
      </c>
      <c r="F35" s="48" t="s">
        <v>186</v>
      </c>
      <c r="G35" s="48" t="s">
        <v>297</v>
      </c>
      <c r="H35" s="132" t="s">
        <v>35</v>
      </c>
      <c r="I35" s="49">
        <v>41974</v>
      </c>
      <c r="J35" s="50" t="s">
        <v>154</v>
      </c>
      <c r="K35" s="51"/>
      <c r="L35" s="7" t="s">
        <v>93</v>
      </c>
      <c r="M35" s="147"/>
      <c r="N35" s="147"/>
    </row>
    <row r="36" spans="1:14" ht="89.25" customHeight="1" x14ac:dyDescent="0.2">
      <c r="A36" s="8">
        <v>2</v>
      </c>
      <c r="B36" s="32" t="s">
        <v>376</v>
      </c>
      <c r="C36" s="32" t="s">
        <v>377</v>
      </c>
      <c r="D36" s="1" t="s">
        <v>378</v>
      </c>
      <c r="E36" s="52" t="s">
        <v>209</v>
      </c>
      <c r="F36" s="34" t="s">
        <v>34</v>
      </c>
      <c r="G36" s="34" t="s">
        <v>297</v>
      </c>
      <c r="H36" s="75" t="s">
        <v>296</v>
      </c>
      <c r="I36" s="12">
        <v>43923</v>
      </c>
      <c r="J36" s="13" t="s">
        <v>154</v>
      </c>
      <c r="K36" s="15"/>
      <c r="L36" s="30" t="s">
        <v>93</v>
      </c>
      <c r="M36" s="147"/>
      <c r="N36" s="147"/>
    </row>
    <row r="37" spans="1:14" ht="72" customHeight="1" thickBot="1" x14ac:dyDescent="0.25">
      <c r="A37" s="150">
        <v>3</v>
      </c>
      <c r="B37" s="151" t="s">
        <v>413</v>
      </c>
      <c r="C37" s="151" t="s">
        <v>414</v>
      </c>
      <c r="D37" s="94" t="s">
        <v>415</v>
      </c>
      <c r="E37" s="122" t="s">
        <v>146</v>
      </c>
      <c r="F37" s="152" t="s">
        <v>34</v>
      </c>
      <c r="G37" s="152" t="s">
        <v>297</v>
      </c>
      <c r="H37" s="162" t="s">
        <v>375</v>
      </c>
      <c r="I37" s="95">
        <v>44976</v>
      </c>
      <c r="J37" s="154" t="s">
        <v>154</v>
      </c>
      <c r="K37" s="158"/>
      <c r="L37" s="155" t="s">
        <v>93</v>
      </c>
      <c r="N37" s="147"/>
    </row>
    <row r="38" spans="1:14" ht="30" x14ac:dyDescent="0.2">
      <c r="A38" s="189" t="s">
        <v>130</v>
      </c>
      <c r="B38" s="190"/>
      <c r="C38" s="190"/>
      <c r="D38" s="190"/>
      <c r="E38" s="190"/>
      <c r="F38" s="190"/>
      <c r="G38" s="190"/>
      <c r="H38" s="190"/>
      <c r="I38" s="190"/>
      <c r="J38" s="190"/>
      <c r="K38" s="190"/>
      <c r="L38" s="191"/>
    </row>
    <row r="39" spans="1:14" ht="75" x14ac:dyDescent="0.2">
      <c r="A39" s="8">
        <v>1</v>
      </c>
      <c r="B39" s="32" t="s">
        <v>56</v>
      </c>
      <c r="C39" s="32" t="s">
        <v>57</v>
      </c>
      <c r="D39" s="52" t="s">
        <v>58</v>
      </c>
      <c r="E39" s="52" t="s">
        <v>103</v>
      </c>
      <c r="F39" s="34" t="s">
        <v>186</v>
      </c>
      <c r="G39" s="34"/>
      <c r="H39" s="75" t="s">
        <v>59</v>
      </c>
      <c r="I39" s="17">
        <v>41702</v>
      </c>
      <c r="J39" s="13" t="s">
        <v>154</v>
      </c>
      <c r="K39" s="17"/>
      <c r="L39" s="30" t="s">
        <v>178</v>
      </c>
    </row>
    <row r="40" spans="1:14" ht="96.75" customHeight="1" thickBot="1" x14ac:dyDescent="0.25">
      <c r="A40" s="36">
        <v>2</v>
      </c>
      <c r="B40" s="37" t="s">
        <v>352</v>
      </c>
      <c r="C40" s="37" t="s">
        <v>353</v>
      </c>
      <c r="D40" s="76" t="s">
        <v>58</v>
      </c>
      <c r="E40" s="54" t="s">
        <v>103</v>
      </c>
      <c r="F40" s="38" t="s">
        <v>354</v>
      </c>
      <c r="G40" s="38"/>
      <c r="H40" s="77" t="s">
        <v>40</v>
      </c>
      <c r="I40" s="20" t="s">
        <v>41</v>
      </c>
      <c r="J40" s="56" t="s">
        <v>154</v>
      </c>
      <c r="K40" s="70"/>
      <c r="L40" s="29" t="s">
        <v>178</v>
      </c>
    </row>
    <row r="41" spans="1:14" ht="30.75" thickBot="1" x14ac:dyDescent="0.25">
      <c r="A41" s="180" t="s">
        <v>132</v>
      </c>
      <c r="B41" s="181"/>
      <c r="C41" s="181"/>
      <c r="D41" s="181"/>
      <c r="E41" s="181"/>
      <c r="F41" s="181"/>
      <c r="G41" s="181"/>
      <c r="H41" s="181"/>
      <c r="I41" s="181"/>
      <c r="J41" s="181"/>
      <c r="K41" s="181"/>
      <c r="L41" s="182"/>
    </row>
    <row r="42" spans="1:14" ht="37.5" x14ac:dyDescent="0.2">
      <c r="A42" s="124">
        <v>1</v>
      </c>
      <c r="B42" s="109" t="s">
        <v>136</v>
      </c>
      <c r="C42" s="45" t="s">
        <v>91</v>
      </c>
      <c r="D42" s="46" t="s">
        <v>180</v>
      </c>
      <c r="E42" s="46" t="s">
        <v>103</v>
      </c>
      <c r="F42" s="46" t="s">
        <v>171</v>
      </c>
      <c r="G42" s="46"/>
      <c r="H42" s="45" t="s">
        <v>158</v>
      </c>
      <c r="I42" s="49">
        <v>40410</v>
      </c>
      <c r="J42" s="50" t="s">
        <v>154</v>
      </c>
      <c r="K42" s="51"/>
      <c r="L42" s="7" t="s">
        <v>95</v>
      </c>
    </row>
    <row r="43" spans="1:14" ht="75" x14ac:dyDescent="0.2">
      <c r="A43" s="139">
        <v>2</v>
      </c>
      <c r="B43" s="138" t="s">
        <v>137</v>
      </c>
      <c r="C43" s="32" t="s">
        <v>175</v>
      </c>
      <c r="D43" s="1" t="s">
        <v>166</v>
      </c>
      <c r="E43" s="1" t="s">
        <v>138</v>
      </c>
      <c r="F43" s="1" t="s">
        <v>171</v>
      </c>
      <c r="G43" s="1"/>
      <c r="H43" s="32" t="s">
        <v>181</v>
      </c>
      <c r="I43" s="12">
        <v>40164</v>
      </c>
      <c r="J43" s="13" t="s">
        <v>154</v>
      </c>
      <c r="K43" s="15"/>
      <c r="L43" s="30" t="s">
        <v>95</v>
      </c>
    </row>
    <row r="44" spans="1:14" ht="68.25" customHeight="1" thickBot="1" x14ac:dyDescent="0.25">
      <c r="A44" s="79">
        <v>3</v>
      </c>
      <c r="B44" s="110" t="s">
        <v>362</v>
      </c>
      <c r="C44" s="37" t="s">
        <v>363</v>
      </c>
      <c r="D44" s="53" t="s">
        <v>364</v>
      </c>
      <c r="E44" s="53" t="s">
        <v>103</v>
      </c>
      <c r="F44" s="38" t="s">
        <v>186</v>
      </c>
      <c r="G44" s="53" t="s">
        <v>277</v>
      </c>
      <c r="H44" s="37" t="s">
        <v>216</v>
      </c>
      <c r="I44" s="55">
        <v>44731</v>
      </c>
      <c r="J44" s="56" t="s">
        <v>154</v>
      </c>
      <c r="K44" s="78"/>
      <c r="L44" s="29" t="s">
        <v>95</v>
      </c>
    </row>
    <row r="45" spans="1:14" ht="30.75" thickBot="1" x14ac:dyDescent="0.25">
      <c r="A45" s="180" t="s">
        <v>133</v>
      </c>
      <c r="B45" s="181"/>
      <c r="C45" s="181"/>
      <c r="D45" s="181"/>
      <c r="E45" s="181"/>
      <c r="F45" s="181"/>
      <c r="G45" s="181"/>
      <c r="H45" s="181"/>
      <c r="I45" s="181"/>
      <c r="J45" s="181"/>
      <c r="K45" s="181"/>
      <c r="L45" s="182"/>
    </row>
    <row r="46" spans="1:14" ht="57" thickBot="1" x14ac:dyDescent="0.25">
      <c r="A46" s="57">
        <v>1</v>
      </c>
      <c r="B46" s="58" t="s">
        <v>204</v>
      </c>
      <c r="C46" s="58" t="s">
        <v>205</v>
      </c>
      <c r="D46" s="60" t="s">
        <v>206</v>
      </c>
      <c r="E46" s="60" t="s">
        <v>103</v>
      </c>
      <c r="F46" s="60" t="s">
        <v>186</v>
      </c>
      <c r="G46" s="60"/>
      <c r="H46" s="60" t="s">
        <v>207</v>
      </c>
      <c r="I46" s="74">
        <v>42584</v>
      </c>
      <c r="J46" s="63" t="s">
        <v>154</v>
      </c>
      <c r="K46" s="133"/>
      <c r="L46" s="24" t="s">
        <v>167</v>
      </c>
    </row>
    <row r="47" spans="1:14" ht="30.75" thickBot="1" x14ac:dyDescent="0.25">
      <c r="A47" s="180" t="s">
        <v>116</v>
      </c>
      <c r="B47" s="181"/>
      <c r="C47" s="181"/>
      <c r="D47" s="181"/>
      <c r="E47" s="181"/>
      <c r="F47" s="181"/>
      <c r="G47" s="181"/>
      <c r="H47" s="181"/>
      <c r="I47" s="181"/>
      <c r="J47" s="181"/>
      <c r="K47" s="181"/>
      <c r="L47" s="182"/>
    </row>
    <row r="48" spans="1:14" ht="67.5" customHeight="1" x14ac:dyDescent="0.2">
      <c r="A48" s="124">
        <v>1</v>
      </c>
      <c r="B48" s="45" t="s">
        <v>281</v>
      </c>
      <c r="C48" s="45" t="s">
        <v>282</v>
      </c>
      <c r="D48" s="47" t="s">
        <v>33</v>
      </c>
      <c r="E48" s="46" t="s">
        <v>209</v>
      </c>
      <c r="F48" s="47" t="s">
        <v>278</v>
      </c>
      <c r="G48" s="47" t="s">
        <v>277</v>
      </c>
      <c r="H48" s="47" t="s">
        <v>279</v>
      </c>
      <c r="I48" s="72">
        <v>43719</v>
      </c>
      <c r="J48" s="50" t="s">
        <v>154</v>
      </c>
      <c r="K48" s="73"/>
      <c r="L48" s="7" t="s">
        <v>337</v>
      </c>
    </row>
    <row r="49" spans="1:12" ht="81.75" customHeight="1" x14ac:dyDescent="0.2">
      <c r="A49" s="159">
        <v>2</v>
      </c>
      <c r="B49" s="32" t="s">
        <v>305</v>
      </c>
      <c r="C49" s="32" t="s">
        <v>306</v>
      </c>
      <c r="D49" s="1" t="s">
        <v>307</v>
      </c>
      <c r="E49" s="1" t="s">
        <v>209</v>
      </c>
      <c r="F49" s="52" t="s">
        <v>278</v>
      </c>
      <c r="G49" s="52" t="s">
        <v>277</v>
      </c>
      <c r="H49" s="52" t="s">
        <v>308</v>
      </c>
      <c r="I49" s="17">
        <v>44088</v>
      </c>
      <c r="J49" s="13" t="s">
        <v>154</v>
      </c>
      <c r="K49" s="71"/>
      <c r="L49" s="30" t="s">
        <v>337</v>
      </c>
    </row>
    <row r="50" spans="1:12" ht="75.75" customHeight="1" thickBot="1" x14ac:dyDescent="0.25">
      <c r="A50" s="161">
        <v>3</v>
      </c>
      <c r="B50" s="151" t="s">
        <v>410</v>
      </c>
      <c r="C50" s="151" t="s">
        <v>411</v>
      </c>
      <c r="D50" s="94" t="s">
        <v>412</v>
      </c>
      <c r="E50" s="94" t="s">
        <v>209</v>
      </c>
      <c r="F50" s="122" t="s">
        <v>278</v>
      </c>
      <c r="G50" s="122" t="s">
        <v>277</v>
      </c>
      <c r="H50" s="122" t="s">
        <v>216</v>
      </c>
      <c r="I50" s="153">
        <v>44973</v>
      </c>
      <c r="J50" s="154" t="s">
        <v>154</v>
      </c>
      <c r="K50" s="156"/>
      <c r="L50" s="157" t="s">
        <v>337</v>
      </c>
    </row>
    <row r="51" spans="1:12" ht="30" x14ac:dyDescent="0.2">
      <c r="A51" s="186" t="s">
        <v>117</v>
      </c>
      <c r="B51" s="187"/>
      <c r="C51" s="187"/>
      <c r="D51" s="187"/>
      <c r="E51" s="187"/>
      <c r="F51" s="187"/>
      <c r="G51" s="187"/>
      <c r="H51" s="187"/>
      <c r="I51" s="187"/>
      <c r="J51" s="187"/>
      <c r="K51" s="187"/>
      <c r="L51" s="188"/>
    </row>
    <row r="52" spans="1:12" ht="30.75" thickBot="1" x14ac:dyDescent="0.25">
      <c r="A52" s="180" t="s">
        <v>134</v>
      </c>
      <c r="B52" s="181"/>
      <c r="C52" s="181"/>
      <c r="D52" s="181"/>
      <c r="E52" s="181"/>
      <c r="F52" s="181"/>
      <c r="G52" s="181"/>
      <c r="H52" s="181"/>
      <c r="I52" s="181"/>
      <c r="J52" s="181"/>
      <c r="K52" s="181"/>
      <c r="L52" s="182"/>
    </row>
    <row r="53" spans="1:12" ht="81" customHeight="1" x14ac:dyDescent="0.2">
      <c r="A53" s="118">
        <v>1</v>
      </c>
      <c r="B53" s="45" t="s">
        <v>114</v>
      </c>
      <c r="C53" s="45" t="s">
        <v>96</v>
      </c>
      <c r="D53" s="46" t="s">
        <v>97</v>
      </c>
      <c r="E53" s="46" t="s">
        <v>103</v>
      </c>
      <c r="F53" s="46" t="s">
        <v>171</v>
      </c>
      <c r="G53" s="46"/>
      <c r="H53" s="45" t="s">
        <v>158</v>
      </c>
      <c r="I53" s="49">
        <v>40709</v>
      </c>
      <c r="J53" s="50" t="s">
        <v>154</v>
      </c>
      <c r="K53" s="119"/>
      <c r="L53" s="7" t="s">
        <v>162</v>
      </c>
    </row>
    <row r="54" spans="1:12" ht="89.25" customHeight="1" thickBot="1" x14ac:dyDescent="0.25">
      <c r="A54" s="80">
        <v>2</v>
      </c>
      <c r="B54" s="37" t="s">
        <v>325</v>
      </c>
      <c r="C54" s="37" t="s">
        <v>326</v>
      </c>
      <c r="D54" s="53" t="s">
        <v>327</v>
      </c>
      <c r="E54" s="53" t="s">
        <v>251</v>
      </c>
      <c r="F54" s="53" t="s">
        <v>295</v>
      </c>
      <c r="G54" s="53" t="s">
        <v>277</v>
      </c>
      <c r="H54" s="37" t="s">
        <v>298</v>
      </c>
      <c r="I54" s="55">
        <v>43941</v>
      </c>
      <c r="J54" s="56" t="s">
        <v>154</v>
      </c>
      <c r="K54" s="78"/>
      <c r="L54" s="29" t="s">
        <v>162</v>
      </c>
    </row>
    <row r="55" spans="1:12" ht="30.75" thickBot="1" x14ac:dyDescent="0.25">
      <c r="A55" s="180" t="s">
        <v>140</v>
      </c>
      <c r="B55" s="181"/>
      <c r="C55" s="181"/>
      <c r="D55" s="181"/>
      <c r="E55" s="181"/>
      <c r="F55" s="181"/>
      <c r="G55" s="181"/>
      <c r="H55" s="181"/>
      <c r="I55" s="181"/>
      <c r="J55" s="181"/>
      <c r="K55" s="181"/>
      <c r="L55" s="182"/>
    </row>
    <row r="56" spans="1:12" ht="37.5" x14ac:dyDescent="0.2">
      <c r="A56" s="118">
        <v>1</v>
      </c>
      <c r="B56" s="45" t="s">
        <v>48</v>
      </c>
      <c r="C56" s="45" t="s">
        <v>49</v>
      </c>
      <c r="D56" s="46" t="s">
        <v>50</v>
      </c>
      <c r="E56" s="47" t="s">
        <v>103</v>
      </c>
      <c r="F56" s="48" t="s">
        <v>169</v>
      </c>
      <c r="G56" s="46"/>
      <c r="H56" s="45" t="s">
        <v>51</v>
      </c>
      <c r="I56" s="49">
        <v>42212</v>
      </c>
      <c r="J56" s="50" t="s">
        <v>154</v>
      </c>
      <c r="K56" s="119"/>
      <c r="L56" s="7" t="s">
        <v>94</v>
      </c>
    </row>
    <row r="57" spans="1:12" ht="78" customHeight="1" thickBot="1" x14ac:dyDescent="0.25">
      <c r="A57" s="80">
        <v>2</v>
      </c>
      <c r="B57" s="37" t="s">
        <v>321</v>
      </c>
      <c r="C57" s="37" t="s">
        <v>322</v>
      </c>
      <c r="D57" s="134" t="s">
        <v>323</v>
      </c>
      <c r="E57" s="54" t="s">
        <v>103</v>
      </c>
      <c r="F57" s="38" t="s">
        <v>169</v>
      </c>
      <c r="G57" s="53" t="s">
        <v>277</v>
      </c>
      <c r="H57" s="37" t="s">
        <v>324</v>
      </c>
      <c r="I57" s="55">
        <v>44318</v>
      </c>
      <c r="J57" s="56" t="s">
        <v>154</v>
      </c>
      <c r="K57" s="70"/>
      <c r="L57" s="29" t="s">
        <v>94</v>
      </c>
    </row>
    <row r="58" spans="1:12" ht="30.75" thickBot="1" x14ac:dyDescent="0.25">
      <c r="A58" s="183" t="s">
        <v>177</v>
      </c>
      <c r="B58" s="184"/>
      <c r="C58" s="184"/>
      <c r="D58" s="184"/>
      <c r="E58" s="184"/>
      <c r="F58" s="184"/>
      <c r="G58" s="184"/>
      <c r="H58" s="184"/>
      <c r="I58" s="184"/>
      <c r="J58" s="184"/>
      <c r="K58" s="184"/>
      <c r="L58" s="185"/>
    </row>
    <row r="59" spans="1:12" ht="37.5" x14ac:dyDescent="0.2">
      <c r="A59" s="3">
        <v>1</v>
      </c>
      <c r="B59" s="4" t="s">
        <v>105</v>
      </c>
      <c r="C59" s="4" t="s">
        <v>168</v>
      </c>
      <c r="D59" s="5" t="s">
        <v>165</v>
      </c>
      <c r="E59" s="5" t="s">
        <v>106</v>
      </c>
      <c r="F59" s="5" t="s">
        <v>156</v>
      </c>
      <c r="G59" s="5"/>
      <c r="H59" s="4" t="s">
        <v>159</v>
      </c>
      <c r="I59" s="6">
        <v>40125</v>
      </c>
      <c r="J59" s="81" t="s">
        <v>66</v>
      </c>
      <c r="K59" s="82" t="e">
        <f>SUM((J59-I59)+1)</f>
        <v>#VALUE!</v>
      </c>
      <c r="L59" s="102" t="s">
        <v>155</v>
      </c>
    </row>
    <row r="60" spans="1:12" ht="37.5" x14ac:dyDescent="0.2">
      <c r="A60" s="8">
        <v>3</v>
      </c>
      <c r="B60" s="9" t="s">
        <v>107</v>
      </c>
      <c r="C60" s="9" t="s">
        <v>182</v>
      </c>
      <c r="D60" s="10" t="s">
        <v>183</v>
      </c>
      <c r="E60" s="10"/>
      <c r="F60" s="10" t="s">
        <v>186</v>
      </c>
      <c r="G60" s="10"/>
      <c r="H60" s="9" t="s">
        <v>157</v>
      </c>
      <c r="I60" s="11">
        <v>40627</v>
      </c>
      <c r="J60" s="83" t="s">
        <v>66</v>
      </c>
      <c r="K60" s="84"/>
      <c r="L60" s="26" t="s">
        <v>155</v>
      </c>
    </row>
    <row r="61" spans="1:12" ht="37.5" x14ac:dyDescent="0.2">
      <c r="A61" s="8">
        <v>4</v>
      </c>
      <c r="B61" s="9" t="s">
        <v>108</v>
      </c>
      <c r="C61" s="9" t="s">
        <v>184</v>
      </c>
      <c r="D61" s="10" t="s">
        <v>185</v>
      </c>
      <c r="E61" s="10" t="s">
        <v>103</v>
      </c>
      <c r="F61" s="10" t="s">
        <v>186</v>
      </c>
      <c r="G61" s="10"/>
      <c r="H61" s="9" t="s">
        <v>157</v>
      </c>
      <c r="I61" s="11">
        <v>40705</v>
      </c>
      <c r="J61" s="83" t="s">
        <v>66</v>
      </c>
      <c r="K61" s="84"/>
      <c r="L61" s="26" t="s">
        <v>155</v>
      </c>
    </row>
    <row r="62" spans="1:12" ht="37.5" x14ac:dyDescent="0.2">
      <c r="A62" s="8">
        <v>6</v>
      </c>
      <c r="B62" s="9" t="s">
        <v>109</v>
      </c>
      <c r="C62" s="9" t="s">
        <v>187</v>
      </c>
      <c r="D62" s="10" t="s">
        <v>110</v>
      </c>
      <c r="E62" s="10"/>
      <c r="F62" s="10" t="s">
        <v>188</v>
      </c>
      <c r="G62" s="10" t="s">
        <v>113</v>
      </c>
      <c r="H62" s="9" t="s">
        <v>170</v>
      </c>
      <c r="I62" s="11">
        <v>40794</v>
      </c>
      <c r="J62" s="83" t="s">
        <v>66</v>
      </c>
      <c r="K62" s="84"/>
      <c r="L62" s="26" t="s">
        <v>155</v>
      </c>
    </row>
    <row r="63" spans="1:12" ht="56.25" x14ac:dyDescent="0.2">
      <c r="A63" s="8">
        <v>7</v>
      </c>
      <c r="B63" s="9" t="s">
        <v>111</v>
      </c>
      <c r="C63" s="9" t="s">
        <v>189</v>
      </c>
      <c r="D63" s="10" t="s">
        <v>147</v>
      </c>
      <c r="E63" s="10"/>
      <c r="F63" s="10" t="s">
        <v>190</v>
      </c>
      <c r="G63" s="10" t="s">
        <v>112</v>
      </c>
      <c r="H63" s="9" t="s">
        <v>170</v>
      </c>
      <c r="I63" s="11">
        <v>40801</v>
      </c>
      <c r="J63" s="83" t="s">
        <v>66</v>
      </c>
      <c r="K63" s="84"/>
      <c r="L63" s="26" t="s">
        <v>155</v>
      </c>
    </row>
    <row r="64" spans="1:12" ht="56.25" x14ac:dyDescent="0.2">
      <c r="A64" s="8">
        <v>14</v>
      </c>
      <c r="B64" s="14" t="s">
        <v>60</v>
      </c>
      <c r="C64" s="9" t="s">
        <v>61</v>
      </c>
      <c r="D64" s="10" t="s">
        <v>65</v>
      </c>
      <c r="E64" s="10" t="s">
        <v>146</v>
      </c>
      <c r="F64" s="10" t="s">
        <v>186</v>
      </c>
      <c r="G64" s="10"/>
      <c r="H64" s="9" t="s">
        <v>62</v>
      </c>
      <c r="I64" s="11">
        <v>41789</v>
      </c>
      <c r="J64" s="83" t="s">
        <v>66</v>
      </c>
      <c r="K64" s="85" t="e">
        <f>SUM((J64-I64)+1)</f>
        <v>#VALUE!</v>
      </c>
      <c r="L64" s="26" t="s">
        <v>155</v>
      </c>
    </row>
    <row r="65" spans="1:12" ht="56.25" x14ac:dyDescent="0.2">
      <c r="A65" s="8">
        <v>15</v>
      </c>
      <c r="B65" s="14" t="s">
        <v>63</v>
      </c>
      <c r="C65" s="9" t="s">
        <v>203</v>
      </c>
      <c r="D65" s="10" t="s">
        <v>64</v>
      </c>
      <c r="E65" s="10" t="s">
        <v>146</v>
      </c>
      <c r="F65" s="10" t="s">
        <v>186</v>
      </c>
      <c r="G65" s="10"/>
      <c r="H65" s="9" t="s">
        <v>62</v>
      </c>
      <c r="I65" s="11">
        <v>41789</v>
      </c>
      <c r="J65" s="83" t="s">
        <v>66</v>
      </c>
      <c r="K65" s="87"/>
      <c r="L65" s="26" t="s">
        <v>155</v>
      </c>
    </row>
    <row r="66" spans="1:12" ht="56.25" x14ac:dyDescent="0.2">
      <c r="A66" s="8">
        <v>16</v>
      </c>
      <c r="B66" s="14" t="s">
        <v>67</v>
      </c>
      <c r="C66" s="9" t="s">
        <v>72</v>
      </c>
      <c r="D66" s="10" t="s">
        <v>69</v>
      </c>
      <c r="E66" s="10" t="s">
        <v>146</v>
      </c>
      <c r="F66" s="10" t="s">
        <v>186</v>
      </c>
      <c r="G66" s="10"/>
      <c r="H66" s="9" t="s">
        <v>62</v>
      </c>
      <c r="I66" s="11">
        <v>41809</v>
      </c>
      <c r="J66" s="83" t="s">
        <v>66</v>
      </c>
      <c r="K66" s="87"/>
      <c r="L66" s="26" t="s">
        <v>155</v>
      </c>
    </row>
    <row r="67" spans="1:12" ht="56.25" x14ac:dyDescent="0.2">
      <c r="A67" s="8">
        <v>17</v>
      </c>
      <c r="B67" s="14" t="s">
        <v>68</v>
      </c>
      <c r="C67" s="9" t="s">
        <v>71</v>
      </c>
      <c r="D67" s="10" t="s">
        <v>70</v>
      </c>
      <c r="E67" s="10" t="s">
        <v>146</v>
      </c>
      <c r="F67" s="10" t="s">
        <v>186</v>
      </c>
      <c r="G67" s="10"/>
      <c r="H67" s="9" t="s">
        <v>62</v>
      </c>
      <c r="I67" s="11">
        <v>41809</v>
      </c>
      <c r="J67" s="83" t="s">
        <v>66</v>
      </c>
      <c r="K67" s="87"/>
      <c r="L67" s="26" t="s">
        <v>155</v>
      </c>
    </row>
    <row r="68" spans="1:12" ht="56.25" x14ac:dyDescent="0.2">
      <c r="A68" s="8">
        <v>18</v>
      </c>
      <c r="B68" s="14" t="s">
        <v>73</v>
      </c>
      <c r="C68" s="9" t="s">
        <v>75</v>
      </c>
      <c r="D68" s="10" t="s">
        <v>74</v>
      </c>
      <c r="E68" s="10" t="s">
        <v>146</v>
      </c>
      <c r="F68" s="10" t="s">
        <v>186</v>
      </c>
      <c r="G68" s="10"/>
      <c r="H68" s="9" t="s">
        <v>62</v>
      </c>
      <c r="I68" s="11">
        <v>41817</v>
      </c>
      <c r="J68" s="83" t="s">
        <v>66</v>
      </c>
      <c r="K68" s="87"/>
      <c r="L68" s="26" t="s">
        <v>155</v>
      </c>
    </row>
    <row r="69" spans="1:12" ht="56.25" x14ac:dyDescent="0.2">
      <c r="A69" s="8">
        <v>19</v>
      </c>
      <c r="B69" s="14" t="s">
        <v>78</v>
      </c>
      <c r="C69" s="9" t="s">
        <v>77</v>
      </c>
      <c r="D69" s="10" t="s">
        <v>82</v>
      </c>
      <c r="E69" s="10" t="s">
        <v>146</v>
      </c>
      <c r="F69" s="10" t="s">
        <v>186</v>
      </c>
      <c r="G69" s="10"/>
      <c r="H69" s="9" t="s">
        <v>62</v>
      </c>
      <c r="I69" s="11">
        <v>41819</v>
      </c>
      <c r="J69" s="83" t="s">
        <v>66</v>
      </c>
      <c r="K69" s="87"/>
      <c r="L69" s="26" t="s">
        <v>155</v>
      </c>
    </row>
    <row r="70" spans="1:12" ht="56.25" x14ac:dyDescent="0.2">
      <c r="A70" s="8">
        <v>20</v>
      </c>
      <c r="B70" s="14" t="s">
        <v>76</v>
      </c>
      <c r="C70" s="9" t="s">
        <v>80</v>
      </c>
      <c r="D70" s="10" t="s">
        <v>83</v>
      </c>
      <c r="E70" s="10" t="s">
        <v>146</v>
      </c>
      <c r="F70" s="10" t="s">
        <v>186</v>
      </c>
      <c r="G70" s="10"/>
      <c r="H70" s="9" t="s">
        <v>62</v>
      </c>
      <c r="I70" s="11">
        <v>41819</v>
      </c>
      <c r="J70" s="83" t="s">
        <v>66</v>
      </c>
      <c r="K70" s="87"/>
      <c r="L70" s="26" t="s">
        <v>155</v>
      </c>
    </row>
    <row r="71" spans="1:12" ht="56.25" x14ac:dyDescent="0.2">
      <c r="A71" s="8">
        <v>21</v>
      </c>
      <c r="B71" s="14" t="s">
        <v>79</v>
      </c>
      <c r="C71" s="9" t="s">
        <v>81</v>
      </c>
      <c r="D71" s="10" t="s">
        <v>84</v>
      </c>
      <c r="E71" s="10" t="s">
        <v>146</v>
      </c>
      <c r="F71" s="10" t="s">
        <v>186</v>
      </c>
      <c r="G71" s="10"/>
      <c r="H71" s="9" t="s">
        <v>62</v>
      </c>
      <c r="I71" s="11">
        <v>41819</v>
      </c>
      <c r="J71" s="83" t="s">
        <v>66</v>
      </c>
      <c r="K71" s="87"/>
      <c r="L71" s="26" t="s">
        <v>155</v>
      </c>
    </row>
    <row r="72" spans="1:12" ht="56.25" x14ac:dyDescent="0.2">
      <c r="A72" s="8">
        <v>23</v>
      </c>
      <c r="B72" s="14" t="s">
        <v>36</v>
      </c>
      <c r="C72" s="9" t="s">
        <v>37</v>
      </c>
      <c r="D72" s="10" t="s">
        <v>38</v>
      </c>
      <c r="E72" s="10" t="s">
        <v>146</v>
      </c>
      <c r="F72" s="10" t="s">
        <v>186</v>
      </c>
      <c r="G72" s="10"/>
      <c r="H72" s="9" t="s">
        <v>39</v>
      </c>
      <c r="I72" s="12">
        <v>42007</v>
      </c>
      <c r="J72" s="83" t="s">
        <v>66</v>
      </c>
      <c r="K72" s="69"/>
      <c r="L72" s="26" t="s">
        <v>155</v>
      </c>
    </row>
    <row r="73" spans="1:12" ht="37.5" x14ac:dyDescent="0.2">
      <c r="A73" s="8">
        <v>24</v>
      </c>
      <c r="B73" s="86" t="s">
        <v>42</v>
      </c>
      <c r="C73" s="9" t="s">
        <v>45</v>
      </c>
      <c r="D73" s="10" t="s">
        <v>43</v>
      </c>
      <c r="E73" s="10" t="s">
        <v>44</v>
      </c>
      <c r="F73" s="10" t="s">
        <v>186</v>
      </c>
      <c r="G73" s="10"/>
      <c r="H73" s="9" t="s">
        <v>191</v>
      </c>
      <c r="I73" s="12">
        <v>42104</v>
      </c>
      <c r="J73" s="83" t="s">
        <v>66</v>
      </c>
      <c r="K73" s="69"/>
      <c r="L73" s="26" t="s">
        <v>155</v>
      </c>
    </row>
    <row r="74" spans="1:12" ht="56.25" customHeight="1" x14ac:dyDescent="0.2">
      <c r="A74" s="8">
        <v>25</v>
      </c>
      <c r="B74" s="14" t="s">
        <v>4</v>
      </c>
      <c r="C74" s="9" t="s">
        <v>5</v>
      </c>
      <c r="D74" s="10" t="s">
        <v>6</v>
      </c>
      <c r="E74" s="10" t="s">
        <v>146</v>
      </c>
      <c r="F74" s="10" t="s">
        <v>186</v>
      </c>
      <c r="G74" s="10"/>
      <c r="H74" s="9" t="s">
        <v>7</v>
      </c>
      <c r="I74" s="12">
        <v>42277</v>
      </c>
      <c r="J74" s="83" t="s">
        <v>66</v>
      </c>
      <c r="K74" s="69"/>
      <c r="L74" s="26" t="s">
        <v>155</v>
      </c>
    </row>
    <row r="75" spans="1:12" ht="37.5" x14ac:dyDescent="0.2">
      <c r="A75" s="8">
        <v>26</v>
      </c>
      <c r="B75" s="14" t="s">
        <v>12</v>
      </c>
      <c r="C75" s="9" t="s">
        <v>16</v>
      </c>
      <c r="D75" s="10" t="s">
        <v>13</v>
      </c>
      <c r="E75" s="10" t="s">
        <v>14</v>
      </c>
      <c r="F75" s="10" t="s">
        <v>186</v>
      </c>
      <c r="G75" s="10"/>
      <c r="H75" s="9" t="s">
        <v>15</v>
      </c>
      <c r="I75" s="12">
        <v>42424</v>
      </c>
      <c r="J75" s="13" t="s">
        <v>154</v>
      </c>
      <c r="K75" s="15"/>
      <c r="L75" s="26" t="s">
        <v>155</v>
      </c>
    </row>
    <row r="76" spans="1:12" ht="51" customHeight="1" x14ac:dyDescent="0.2">
      <c r="A76" s="8">
        <v>27</v>
      </c>
      <c r="B76" s="14" t="s">
        <v>21</v>
      </c>
      <c r="C76" s="9" t="s">
        <v>22</v>
      </c>
      <c r="D76" s="10" t="s">
        <v>6</v>
      </c>
      <c r="E76" s="10" t="s">
        <v>146</v>
      </c>
      <c r="F76" s="10" t="s">
        <v>186</v>
      </c>
      <c r="G76" s="10"/>
      <c r="H76" s="9" t="s">
        <v>23</v>
      </c>
      <c r="I76" s="12">
        <v>42468</v>
      </c>
      <c r="J76" s="13" t="s">
        <v>154</v>
      </c>
      <c r="K76" s="15"/>
      <c r="L76" s="26" t="s">
        <v>155</v>
      </c>
    </row>
    <row r="77" spans="1:12" ht="66" customHeight="1" x14ac:dyDescent="0.2">
      <c r="A77" s="8">
        <v>29</v>
      </c>
      <c r="B77" s="16" t="s">
        <v>28</v>
      </c>
      <c r="C77" s="9" t="s">
        <v>29</v>
      </c>
      <c r="D77" s="10" t="s">
        <v>30</v>
      </c>
      <c r="E77" s="10" t="s">
        <v>31</v>
      </c>
      <c r="F77" s="10" t="s">
        <v>146</v>
      </c>
      <c r="G77" s="10" t="s">
        <v>186</v>
      </c>
      <c r="H77" s="9" t="s">
        <v>32</v>
      </c>
      <c r="I77" s="17">
        <v>42679</v>
      </c>
      <c r="J77" s="88" t="s">
        <v>154</v>
      </c>
      <c r="K77" s="15"/>
      <c r="L77" s="26" t="s">
        <v>155</v>
      </c>
    </row>
    <row r="78" spans="1:12" ht="41.25" customHeight="1" x14ac:dyDescent="0.2">
      <c r="A78" s="8">
        <v>30</v>
      </c>
      <c r="B78" s="16" t="s">
        <v>192</v>
      </c>
      <c r="C78" s="9" t="s">
        <v>199</v>
      </c>
      <c r="D78" s="10" t="s">
        <v>195</v>
      </c>
      <c r="E78" s="10" t="s">
        <v>198</v>
      </c>
      <c r="F78" s="18" t="s">
        <v>197</v>
      </c>
      <c r="G78" s="10"/>
      <c r="H78" s="9" t="s">
        <v>196</v>
      </c>
      <c r="I78" s="17">
        <v>42738</v>
      </c>
      <c r="J78" s="88" t="s">
        <v>154</v>
      </c>
      <c r="K78" s="15"/>
      <c r="L78" s="26" t="s">
        <v>155</v>
      </c>
    </row>
    <row r="79" spans="1:12" ht="42.75" customHeight="1" x14ac:dyDescent="0.2">
      <c r="A79" s="8">
        <v>31</v>
      </c>
      <c r="B79" s="16" t="s">
        <v>202</v>
      </c>
      <c r="C79" s="9" t="s">
        <v>200</v>
      </c>
      <c r="D79" s="10" t="s">
        <v>194</v>
      </c>
      <c r="E79" s="10" t="s">
        <v>103</v>
      </c>
      <c r="F79" s="18" t="s">
        <v>197</v>
      </c>
      <c r="G79" s="10"/>
      <c r="H79" s="9" t="s">
        <v>196</v>
      </c>
      <c r="I79" s="17">
        <v>42738</v>
      </c>
      <c r="J79" s="88" t="s">
        <v>154</v>
      </c>
      <c r="K79" s="15"/>
      <c r="L79" s="26" t="s">
        <v>155</v>
      </c>
    </row>
    <row r="80" spans="1:12" ht="39" customHeight="1" x14ac:dyDescent="0.2">
      <c r="A80" s="8">
        <v>32</v>
      </c>
      <c r="B80" s="16" t="s">
        <v>193</v>
      </c>
      <c r="C80" s="9" t="s">
        <v>201</v>
      </c>
      <c r="D80" s="10" t="s">
        <v>101</v>
      </c>
      <c r="E80" s="10" t="s">
        <v>103</v>
      </c>
      <c r="F80" s="18" t="s">
        <v>197</v>
      </c>
      <c r="G80" s="10"/>
      <c r="H80" s="9" t="s">
        <v>196</v>
      </c>
      <c r="I80" s="17">
        <v>42738</v>
      </c>
      <c r="J80" s="88" t="s">
        <v>154</v>
      </c>
      <c r="K80" s="15"/>
      <c r="L80" s="26" t="s">
        <v>155</v>
      </c>
    </row>
    <row r="81" spans="1:15" ht="56.25" x14ac:dyDescent="0.2">
      <c r="A81" s="8">
        <v>34</v>
      </c>
      <c r="B81" s="16" t="s">
        <v>217</v>
      </c>
      <c r="C81" s="9" t="s">
        <v>219</v>
      </c>
      <c r="D81" s="10" t="s">
        <v>231</v>
      </c>
      <c r="E81" s="10" t="s">
        <v>103</v>
      </c>
      <c r="F81" s="18" t="s">
        <v>197</v>
      </c>
      <c r="G81" s="10"/>
      <c r="H81" s="9" t="s">
        <v>218</v>
      </c>
      <c r="I81" s="17">
        <v>42981</v>
      </c>
      <c r="J81" s="13" t="s">
        <v>154</v>
      </c>
      <c r="K81" s="15"/>
      <c r="L81" s="26" t="s">
        <v>155</v>
      </c>
    </row>
    <row r="82" spans="1:15" ht="56.25" x14ac:dyDescent="0.2">
      <c r="A82" s="8">
        <v>37</v>
      </c>
      <c r="B82" s="23" t="s">
        <v>316</v>
      </c>
      <c r="C82" s="42" t="s">
        <v>317</v>
      </c>
      <c r="D82" s="42" t="s">
        <v>318</v>
      </c>
      <c r="E82" s="42" t="s">
        <v>315</v>
      </c>
      <c r="F82" s="42" t="s">
        <v>287</v>
      </c>
      <c r="G82" s="42" t="s">
        <v>277</v>
      </c>
      <c r="H82" s="42" t="s">
        <v>319</v>
      </c>
      <c r="I82" s="39">
        <v>44219</v>
      </c>
      <c r="J82" s="13" t="s">
        <v>154</v>
      </c>
      <c r="K82" s="113"/>
      <c r="L82" s="43" t="s">
        <v>155</v>
      </c>
    </row>
    <row r="83" spans="1:15" ht="76.5" customHeight="1" x14ac:dyDescent="0.2">
      <c r="A83" s="8">
        <v>38</v>
      </c>
      <c r="B83" s="42" t="s">
        <v>347</v>
      </c>
      <c r="C83" s="42" t="s">
        <v>348</v>
      </c>
      <c r="D83" s="42" t="s">
        <v>349</v>
      </c>
      <c r="E83" s="126" t="s">
        <v>320</v>
      </c>
      <c r="F83" s="42" t="s">
        <v>34</v>
      </c>
      <c r="G83" s="42" t="s">
        <v>277</v>
      </c>
      <c r="H83" s="42" t="s">
        <v>333</v>
      </c>
      <c r="I83" s="39">
        <v>44538</v>
      </c>
      <c r="J83" s="13" t="s">
        <v>154</v>
      </c>
      <c r="K83" s="113"/>
      <c r="L83" s="43" t="s">
        <v>155</v>
      </c>
    </row>
    <row r="84" spans="1:15" ht="75" x14ac:dyDescent="0.2">
      <c r="A84" s="8">
        <v>39</v>
      </c>
      <c r="B84" s="42" t="s">
        <v>334</v>
      </c>
      <c r="C84" s="42" t="s">
        <v>335</v>
      </c>
      <c r="D84" s="42" t="s">
        <v>336</v>
      </c>
      <c r="E84" s="126" t="s">
        <v>315</v>
      </c>
      <c r="F84" s="42" t="s">
        <v>34</v>
      </c>
      <c r="G84" s="42" t="s">
        <v>277</v>
      </c>
      <c r="H84" s="42" t="s">
        <v>89</v>
      </c>
      <c r="I84" s="39">
        <v>44551</v>
      </c>
      <c r="J84" s="13" t="s">
        <v>154</v>
      </c>
      <c r="K84" s="113"/>
      <c r="L84" s="43" t="s">
        <v>155</v>
      </c>
    </row>
    <row r="85" spans="1:15" ht="86.25" customHeight="1" x14ac:dyDescent="0.2">
      <c r="A85" s="8">
        <v>40</v>
      </c>
      <c r="B85" s="42" t="s">
        <v>338</v>
      </c>
      <c r="C85" s="42" t="s">
        <v>339</v>
      </c>
      <c r="D85" s="42" t="s">
        <v>340</v>
      </c>
      <c r="E85" s="126" t="s">
        <v>320</v>
      </c>
      <c r="F85" s="42" t="s">
        <v>34</v>
      </c>
      <c r="G85" s="42" t="s">
        <v>277</v>
      </c>
      <c r="H85" s="42" t="s">
        <v>341</v>
      </c>
      <c r="I85" s="39">
        <v>44621</v>
      </c>
      <c r="J85" s="13" t="s">
        <v>154</v>
      </c>
      <c r="K85" s="113"/>
      <c r="L85" s="43" t="s">
        <v>155</v>
      </c>
      <c r="M85" s="147"/>
      <c r="N85" s="147"/>
      <c r="O85" s="147"/>
    </row>
    <row r="86" spans="1:15" ht="241.5" x14ac:dyDescent="0.2">
      <c r="A86" s="8">
        <v>41</v>
      </c>
      <c r="B86" s="42" t="s">
        <v>393</v>
      </c>
      <c r="C86" s="42" t="s">
        <v>394</v>
      </c>
      <c r="D86" s="42" t="s">
        <v>355</v>
      </c>
      <c r="E86" s="141" t="s">
        <v>395</v>
      </c>
      <c r="F86" s="42" t="s">
        <v>34</v>
      </c>
      <c r="G86" s="42" t="s">
        <v>277</v>
      </c>
      <c r="H86" s="42" t="s">
        <v>89</v>
      </c>
      <c r="I86" s="39">
        <v>44688</v>
      </c>
      <c r="J86" s="13" t="s">
        <v>154</v>
      </c>
      <c r="K86" s="113"/>
      <c r="L86" s="43" t="s">
        <v>155</v>
      </c>
      <c r="M86" s="147"/>
      <c r="N86" s="147"/>
      <c r="O86" s="147"/>
    </row>
    <row r="87" spans="1:15" ht="97.5" customHeight="1" x14ac:dyDescent="0.2">
      <c r="A87" s="8">
        <v>42</v>
      </c>
      <c r="B87" s="42" t="s">
        <v>357</v>
      </c>
      <c r="C87" s="42" t="s">
        <v>358</v>
      </c>
      <c r="D87" s="42" t="s">
        <v>359</v>
      </c>
      <c r="E87" s="143" t="s">
        <v>360</v>
      </c>
      <c r="F87" s="42" t="s">
        <v>34</v>
      </c>
      <c r="G87" s="42" t="s">
        <v>277</v>
      </c>
      <c r="H87" s="42" t="s">
        <v>361</v>
      </c>
      <c r="I87" s="39">
        <v>44716</v>
      </c>
      <c r="J87" s="13" t="s">
        <v>154</v>
      </c>
      <c r="K87" s="113"/>
      <c r="L87" s="43" t="s">
        <v>155</v>
      </c>
      <c r="M87" s="147"/>
      <c r="N87" s="147"/>
      <c r="O87" s="147"/>
    </row>
    <row r="88" spans="1:15" ht="97.5" customHeight="1" x14ac:dyDescent="0.2">
      <c r="A88" s="137">
        <v>43</v>
      </c>
      <c r="B88" s="114" t="s">
        <v>365</v>
      </c>
      <c r="C88" s="114" t="s">
        <v>366</v>
      </c>
      <c r="D88" s="114" t="s">
        <v>367</v>
      </c>
      <c r="E88" s="142" t="s">
        <v>368</v>
      </c>
      <c r="F88" s="114" t="s">
        <v>34</v>
      </c>
      <c r="G88" s="114" t="s">
        <v>277</v>
      </c>
      <c r="H88" s="114" t="s">
        <v>369</v>
      </c>
      <c r="I88" s="115">
        <v>44732</v>
      </c>
      <c r="J88" s="108" t="s">
        <v>154</v>
      </c>
      <c r="K88" s="116"/>
      <c r="L88" s="117" t="s">
        <v>155</v>
      </c>
      <c r="M88" s="147"/>
      <c r="N88" s="147"/>
      <c r="O88" s="147"/>
    </row>
    <row r="89" spans="1:15" ht="72.75" customHeight="1" x14ac:dyDescent="0.2">
      <c r="A89" s="8">
        <v>66</v>
      </c>
      <c r="B89" s="42" t="s">
        <v>422</v>
      </c>
      <c r="C89" s="42" t="s">
        <v>423</v>
      </c>
      <c r="D89" s="42" t="s">
        <v>389</v>
      </c>
      <c r="E89" s="126" t="s">
        <v>388</v>
      </c>
      <c r="F89" s="42" t="s">
        <v>416</v>
      </c>
      <c r="G89" s="42" t="s">
        <v>277</v>
      </c>
      <c r="H89" s="42" t="s">
        <v>346</v>
      </c>
      <c r="I89" s="39">
        <v>44982</v>
      </c>
      <c r="J89" s="120">
        <v>45011</v>
      </c>
      <c r="K89" s="113">
        <f t="shared" ref="K89:K90" si="1">J89-I89+1</f>
        <v>30</v>
      </c>
      <c r="L89" s="43" t="s">
        <v>155</v>
      </c>
      <c r="M89" s="147"/>
      <c r="N89" s="147"/>
      <c r="O89" s="147"/>
    </row>
    <row r="90" spans="1:15" ht="72.75" customHeight="1" x14ac:dyDescent="0.2">
      <c r="A90" s="8">
        <v>72</v>
      </c>
      <c r="B90" s="42" t="s">
        <v>426</v>
      </c>
      <c r="C90" s="42" t="s">
        <v>427</v>
      </c>
      <c r="D90" s="42" t="s">
        <v>424</v>
      </c>
      <c r="E90" s="126" t="s">
        <v>425</v>
      </c>
      <c r="F90" s="42" t="s">
        <v>160</v>
      </c>
      <c r="G90" s="42" t="s">
        <v>277</v>
      </c>
      <c r="H90" s="42" t="s">
        <v>346</v>
      </c>
      <c r="I90" s="39">
        <v>45003</v>
      </c>
      <c r="J90" s="120">
        <v>45012</v>
      </c>
      <c r="K90" s="113">
        <f t="shared" si="1"/>
        <v>10</v>
      </c>
      <c r="L90" s="43" t="s">
        <v>155</v>
      </c>
      <c r="M90" s="147"/>
      <c r="N90" s="147"/>
      <c r="O90" s="147"/>
    </row>
    <row r="91" spans="1:15" ht="69" customHeight="1" x14ac:dyDescent="0.2">
      <c r="A91" s="8">
        <v>73</v>
      </c>
      <c r="B91" s="42" t="s">
        <v>428</v>
      </c>
      <c r="C91" s="42" t="s">
        <v>429</v>
      </c>
      <c r="D91" s="42" t="s">
        <v>397</v>
      </c>
      <c r="E91" s="126" t="s">
        <v>398</v>
      </c>
      <c r="F91" s="42" t="s">
        <v>309</v>
      </c>
      <c r="G91" s="42" t="s">
        <v>277</v>
      </c>
      <c r="H91" s="42" t="s">
        <v>430</v>
      </c>
      <c r="I91" s="39">
        <v>45005</v>
      </c>
      <c r="J91" s="120">
        <v>45009</v>
      </c>
      <c r="K91" s="113">
        <f t="shared" ref="K91" si="2">J91-I91+1</f>
        <v>5</v>
      </c>
      <c r="L91" s="43" t="s">
        <v>155</v>
      </c>
      <c r="M91" s="147"/>
      <c r="N91" s="147"/>
      <c r="O91" s="147"/>
    </row>
    <row r="92" spans="1:15" ht="30.75" thickBot="1" x14ac:dyDescent="0.25">
      <c r="A92" s="180" t="s">
        <v>128</v>
      </c>
      <c r="B92" s="181"/>
      <c r="C92" s="181"/>
      <c r="D92" s="181"/>
      <c r="E92" s="181"/>
      <c r="F92" s="181"/>
      <c r="G92" s="181"/>
      <c r="H92" s="181"/>
      <c r="I92" s="181"/>
      <c r="J92" s="181"/>
      <c r="K92" s="181"/>
      <c r="L92" s="182"/>
    </row>
    <row r="93" spans="1:15" ht="37.5" x14ac:dyDescent="0.2">
      <c r="A93" s="89">
        <v>1</v>
      </c>
      <c r="B93" s="90" t="s">
        <v>104</v>
      </c>
      <c r="C93" s="90" t="s">
        <v>172</v>
      </c>
      <c r="D93" s="91" t="s">
        <v>173</v>
      </c>
      <c r="E93" s="91" t="s">
        <v>103</v>
      </c>
      <c r="F93" s="91" t="s">
        <v>186</v>
      </c>
      <c r="G93" s="91"/>
      <c r="H93" s="90" t="s">
        <v>174</v>
      </c>
      <c r="I93" s="49">
        <v>40271</v>
      </c>
      <c r="J93" s="50" t="s">
        <v>154</v>
      </c>
      <c r="K93" s="90"/>
      <c r="L93" s="7" t="s">
        <v>161</v>
      </c>
    </row>
    <row r="94" spans="1:15" ht="69" customHeight="1" x14ac:dyDescent="0.2">
      <c r="A94" s="8">
        <v>2</v>
      </c>
      <c r="B94" s="32" t="s">
        <v>46</v>
      </c>
      <c r="C94" s="32" t="s">
        <v>47</v>
      </c>
      <c r="D94" s="1" t="s">
        <v>53</v>
      </c>
      <c r="E94" s="34" t="s">
        <v>54</v>
      </c>
      <c r="F94" s="1" t="s">
        <v>186</v>
      </c>
      <c r="G94" s="1"/>
      <c r="H94" s="32" t="s">
        <v>141</v>
      </c>
      <c r="I94" s="12">
        <v>41653</v>
      </c>
      <c r="J94" s="13" t="s">
        <v>154</v>
      </c>
      <c r="K94" s="69"/>
      <c r="L94" s="26" t="s">
        <v>161</v>
      </c>
    </row>
    <row r="95" spans="1:15" ht="249.75" customHeight="1" x14ac:dyDescent="0.2">
      <c r="A95" s="8">
        <v>3</v>
      </c>
      <c r="B95" s="96" t="s">
        <v>225</v>
      </c>
      <c r="C95" s="32" t="s">
        <v>224</v>
      </c>
      <c r="D95" s="1" t="s">
        <v>391</v>
      </c>
      <c r="E95" s="92" t="s">
        <v>215</v>
      </c>
      <c r="F95" s="92" t="s">
        <v>52</v>
      </c>
      <c r="G95" s="1"/>
      <c r="H95" s="32" t="s">
        <v>226</v>
      </c>
      <c r="I95" s="12">
        <v>41959</v>
      </c>
      <c r="J95" s="13" t="s">
        <v>154</v>
      </c>
      <c r="K95" s="69"/>
      <c r="L95" s="26" t="s">
        <v>161</v>
      </c>
    </row>
    <row r="96" spans="1:15" ht="75" x14ac:dyDescent="0.2">
      <c r="A96" s="8">
        <v>4</v>
      </c>
      <c r="B96" s="32" t="s">
        <v>8</v>
      </c>
      <c r="C96" s="32" t="s">
        <v>11</v>
      </c>
      <c r="D96" s="1" t="s">
        <v>9</v>
      </c>
      <c r="E96" s="92" t="s">
        <v>54</v>
      </c>
      <c r="F96" s="92" t="s">
        <v>186</v>
      </c>
      <c r="G96" s="1"/>
      <c r="H96" s="32" t="s">
        <v>10</v>
      </c>
      <c r="I96" s="12">
        <v>42402</v>
      </c>
      <c r="J96" s="13" t="s">
        <v>154</v>
      </c>
      <c r="K96" s="97">
        <v>42324</v>
      </c>
      <c r="L96" s="26" t="s">
        <v>161</v>
      </c>
    </row>
    <row r="97" spans="1:12" ht="39.75" customHeight="1" x14ac:dyDescent="0.2">
      <c r="A97" s="8">
        <v>5</v>
      </c>
      <c r="B97" s="32" t="s">
        <v>17</v>
      </c>
      <c r="C97" s="32" t="s">
        <v>20</v>
      </c>
      <c r="D97" s="1" t="s">
        <v>18</v>
      </c>
      <c r="E97" s="92" t="s">
        <v>19</v>
      </c>
      <c r="F97" s="92" t="s">
        <v>186</v>
      </c>
      <c r="G97" s="1"/>
      <c r="H97" s="32" t="s">
        <v>158</v>
      </c>
      <c r="I97" s="12">
        <v>42465</v>
      </c>
      <c r="J97" s="13" t="s">
        <v>154</v>
      </c>
      <c r="K97" s="69"/>
      <c r="L97" s="26" t="s">
        <v>161</v>
      </c>
    </row>
    <row r="98" spans="1:12" ht="37.5" x14ac:dyDescent="0.2">
      <c r="A98" s="8">
        <v>6</v>
      </c>
      <c r="B98" s="32" t="s">
        <v>26</v>
      </c>
      <c r="C98" s="32" t="s">
        <v>27</v>
      </c>
      <c r="D98" s="1" t="s">
        <v>90</v>
      </c>
      <c r="E98" s="34" t="s">
        <v>54</v>
      </c>
      <c r="F98" s="92" t="s">
        <v>24</v>
      </c>
      <c r="G98" s="1"/>
      <c r="H98" s="98" t="s">
        <v>25</v>
      </c>
      <c r="I98" s="12">
        <v>42555</v>
      </c>
      <c r="J98" s="13" t="s">
        <v>154</v>
      </c>
      <c r="K98" s="69"/>
      <c r="L98" s="26" t="s">
        <v>161</v>
      </c>
    </row>
    <row r="99" spans="1:12" ht="56.25" x14ac:dyDescent="0.2">
      <c r="A99" s="139">
        <v>7</v>
      </c>
      <c r="B99" s="138" t="s">
        <v>211</v>
      </c>
      <c r="C99" s="138" t="s">
        <v>212</v>
      </c>
      <c r="D99" s="1" t="s">
        <v>90</v>
      </c>
      <c r="E99" s="34" t="s">
        <v>54</v>
      </c>
      <c r="F99" s="92" t="s">
        <v>24</v>
      </c>
      <c r="G99" s="1"/>
      <c r="H99" s="138" t="s">
        <v>210</v>
      </c>
      <c r="I99" s="28">
        <v>42842</v>
      </c>
      <c r="J99" s="13" t="s">
        <v>154</v>
      </c>
      <c r="K99" s="27"/>
      <c r="L99" s="26" t="s">
        <v>161</v>
      </c>
    </row>
    <row r="100" spans="1:12" ht="56.25" x14ac:dyDescent="0.2">
      <c r="A100" s="139">
        <v>8</v>
      </c>
      <c r="B100" s="32" t="s">
        <v>242</v>
      </c>
      <c r="C100" s="32" t="s">
        <v>243</v>
      </c>
      <c r="D100" s="1" t="s">
        <v>246</v>
      </c>
      <c r="E100" s="34" t="s">
        <v>244</v>
      </c>
      <c r="F100" s="92" t="s">
        <v>245</v>
      </c>
      <c r="G100" s="1" t="s">
        <v>249</v>
      </c>
      <c r="H100" s="32" t="s">
        <v>248</v>
      </c>
      <c r="I100" s="12" t="s">
        <v>247</v>
      </c>
      <c r="J100" s="13" t="s">
        <v>154</v>
      </c>
      <c r="K100" s="93" t="e">
        <f t="shared" ref="K100" si="3">SUM((J100-I100)+1)</f>
        <v>#VALUE!</v>
      </c>
      <c r="L100" s="26" t="s">
        <v>161</v>
      </c>
    </row>
    <row r="101" spans="1:12" ht="56.25" x14ac:dyDescent="0.2">
      <c r="A101" s="135">
        <v>9</v>
      </c>
      <c r="B101" s="22" t="s">
        <v>288</v>
      </c>
      <c r="C101" s="22" t="s">
        <v>289</v>
      </c>
      <c r="D101" s="22" t="s">
        <v>290</v>
      </c>
      <c r="E101" s="22" t="s">
        <v>291</v>
      </c>
      <c r="F101" s="22" t="s">
        <v>24</v>
      </c>
      <c r="G101" s="22" t="s">
        <v>292</v>
      </c>
      <c r="H101" s="22" t="s">
        <v>293</v>
      </c>
      <c r="I101" s="21">
        <v>43880</v>
      </c>
      <c r="J101" s="40" t="s">
        <v>154</v>
      </c>
      <c r="K101" s="22"/>
      <c r="L101" s="43" t="s">
        <v>161</v>
      </c>
    </row>
    <row r="102" spans="1:12" ht="57" thickBot="1" x14ac:dyDescent="0.25">
      <c r="A102" s="19">
        <v>10</v>
      </c>
      <c r="B102" s="2" t="s">
        <v>299</v>
      </c>
      <c r="C102" s="2" t="s">
        <v>300</v>
      </c>
      <c r="D102" s="2" t="s">
        <v>301</v>
      </c>
      <c r="E102" s="2" t="s">
        <v>102</v>
      </c>
      <c r="F102" s="2" t="s">
        <v>24</v>
      </c>
      <c r="G102" s="2" t="s">
        <v>176</v>
      </c>
      <c r="H102" s="2" t="s">
        <v>89</v>
      </c>
      <c r="I102" s="31">
        <v>43944</v>
      </c>
      <c r="J102" s="136" t="s">
        <v>154</v>
      </c>
      <c r="K102" s="78"/>
      <c r="L102" s="44" t="s">
        <v>161</v>
      </c>
    </row>
  </sheetData>
  <mergeCells count="22">
    <mergeCell ref="A5:L5"/>
    <mergeCell ref="A12:L12"/>
    <mergeCell ref="A14:L14"/>
    <mergeCell ref="A20:L20"/>
    <mergeCell ref="A92:L92"/>
    <mergeCell ref="A45:L45"/>
    <mergeCell ref="A47:L47"/>
    <mergeCell ref="A52:L52"/>
    <mergeCell ref="A55:L55"/>
    <mergeCell ref="A58:L58"/>
    <mergeCell ref="A51:L51"/>
    <mergeCell ref="A34:L34"/>
    <mergeCell ref="A38:L38"/>
    <mergeCell ref="A41:L41"/>
    <mergeCell ref="A1:L1"/>
    <mergeCell ref="A2:L2"/>
    <mergeCell ref="C3:C4"/>
    <mergeCell ref="D3:G3"/>
    <mergeCell ref="H3:H4"/>
    <mergeCell ref="I3:J3"/>
    <mergeCell ref="K3:K4"/>
    <mergeCell ref="L3:L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СНГ 2023 СПРАВКА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Куаныш Н  Тебеев</cp:lastModifiedBy>
  <cp:lastPrinted>2023-03-20T10:21:02Z</cp:lastPrinted>
  <dcterms:created xsi:type="dcterms:W3CDTF">1996-10-08T23:32:33Z</dcterms:created>
  <dcterms:modified xsi:type="dcterms:W3CDTF">2023-03-20T10:22:55Z</dcterms:modified>
</cp:coreProperties>
</file>